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52" yWindow="-120" windowWidth="13872" windowHeight="11292"/>
  </bookViews>
  <sheets>
    <sheet name="дисп 2019 по СМО " sheetId="1" r:id="rId1"/>
    <sheet name="проф 2019 по СМО" sheetId="2" r:id="rId2"/>
    <sheet name="исследования" sheetId="3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'дисп 2019 по СМО '!$C:$C,'дисп 2019 по СМО '!$7:$9</definedName>
    <definedName name="_xlnm.Print_Titles" localSheetId="2">исследования!$6:$9</definedName>
    <definedName name="_xlnm.Print_Titles" localSheetId="1">'проф 2019 по СМО'!$C:$C,'проф 2019 по СМО'!$7:$9</definedName>
    <definedName name="_xlnm.Print_Area" localSheetId="0">'дисп 2019 по СМО '!$A$1:$L$53</definedName>
    <definedName name="_xlnm.Print_Area" localSheetId="2">исследования!$B$1:$Q$49</definedName>
    <definedName name="_xlnm.Print_Area" localSheetId="1">'проф 2019 по СМО'!$A$1:$L$53</definedName>
    <definedName name="ч" localSheetId="0">'[2]1D_Gorin'!#REF!</definedName>
    <definedName name="ч" localSheetId="1">'[2]1D_Gorin'!#REF!</definedName>
    <definedName name="ч">'[2]1D_Gorin'!#REF!</definedName>
    <definedName name="ы" localSheetId="0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10" i="3" l="1"/>
  <c r="O10" i="3"/>
  <c r="K49" i="1" l="1"/>
  <c r="I49" i="1"/>
  <c r="G49" i="1"/>
  <c r="E49" i="1"/>
  <c r="K49" i="2" l="1"/>
  <c r="I49" i="2"/>
  <c r="G49" i="2"/>
  <c r="E49" i="2"/>
  <c r="D10" i="2"/>
  <c r="D44" i="2" l="1"/>
  <c r="F49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10" i="3"/>
  <c r="N49" i="3" l="1"/>
  <c r="M49" i="3"/>
  <c r="L49" i="3"/>
  <c r="K49" i="3"/>
  <c r="J49" i="3"/>
  <c r="I49" i="3"/>
  <c r="H49" i="3"/>
  <c r="G49" i="3"/>
  <c r="Q48" i="3"/>
  <c r="P48" i="3"/>
  <c r="O48" i="3"/>
  <c r="Q47" i="3"/>
  <c r="P47" i="3"/>
  <c r="O47" i="3"/>
  <c r="Q46" i="3"/>
  <c r="P46" i="3"/>
  <c r="O46" i="3"/>
  <c r="Q45" i="3"/>
  <c r="P45" i="3"/>
  <c r="O45" i="3"/>
  <c r="Q44" i="3"/>
  <c r="P44" i="3"/>
  <c r="O44" i="3"/>
  <c r="Q43" i="3"/>
  <c r="P43" i="3"/>
  <c r="O43" i="3"/>
  <c r="Q42" i="3"/>
  <c r="P42" i="3"/>
  <c r="O42" i="3"/>
  <c r="Q41" i="3"/>
  <c r="P41" i="3"/>
  <c r="O41" i="3"/>
  <c r="Q40" i="3"/>
  <c r="P40" i="3"/>
  <c r="O40" i="3"/>
  <c r="Q39" i="3"/>
  <c r="P39" i="3"/>
  <c r="O39" i="3"/>
  <c r="Q38" i="3"/>
  <c r="P38" i="3"/>
  <c r="O38" i="3"/>
  <c r="Q37" i="3"/>
  <c r="P37" i="3"/>
  <c r="O37" i="3"/>
  <c r="Q36" i="3"/>
  <c r="P36" i="3"/>
  <c r="O36" i="3"/>
  <c r="Q35" i="3"/>
  <c r="P35" i="3"/>
  <c r="O35" i="3"/>
  <c r="Q34" i="3"/>
  <c r="P34" i="3"/>
  <c r="O34" i="3"/>
  <c r="Q33" i="3"/>
  <c r="P33" i="3"/>
  <c r="O33" i="3"/>
  <c r="Q32" i="3"/>
  <c r="P32" i="3"/>
  <c r="O32" i="3"/>
  <c r="Q31" i="3"/>
  <c r="P31" i="3"/>
  <c r="O31" i="3"/>
  <c r="Q30" i="3"/>
  <c r="P30" i="3"/>
  <c r="O30" i="3"/>
  <c r="Q29" i="3"/>
  <c r="P29" i="3"/>
  <c r="O29" i="3"/>
  <c r="Q28" i="3"/>
  <c r="P28" i="3"/>
  <c r="O28" i="3"/>
  <c r="Q27" i="3"/>
  <c r="P27" i="3"/>
  <c r="O27" i="3"/>
  <c r="Q26" i="3"/>
  <c r="P26" i="3"/>
  <c r="O26" i="3"/>
  <c r="Q25" i="3"/>
  <c r="P25" i="3"/>
  <c r="O25" i="3"/>
  <c r="Q24" i="3"/>
  <c r="P24" i="3"/>
  <c r="O24" i="3"/>
  <c r="Q23" i="3"/>
  <c r="P23" i="3"/>
  <c r="O23" i="3"/>
  <c r="Q22" i="3"/>
  <c r="P22" i="3"/>
  <c r="O22" i="3"/>
  <c r="Q21" i="3"/>
  <c r="P21" i="3"/>
  <c r="O21" i="3"/>
  <c r="Q20" i="3"/>
  <c r="P20" i="3"/>
  <c r="O20" i="3"/>
  <c r="Q19" i="3"/>
  <c r="P19" i="3"/>
  <c r="O19" i="3"/>
  <c r="Q18" i="3"/>
  <c r="P18" i="3"/>
  <c r="O18" i="3"/>
  <c r="Q17" i="3"/>
  <c r="P17" i="3"/>
  <c r="O17" i="3"/>
  <c r="Q16" i="3"/>
  <c r="P16" i="3"/>
  <c r="O16" i="3"/>
  <c r="Q15" i="3"/>
  <c r="P15" i="3"/>
  <c r="O15" i="3"/>
  <c r="Q14" i="3"/>
  <c r="P14" i="3"/>
  <c r="O14" i="3"/>
  <c r="Q13" i="3"/>
  <c r="P13" i="3"/>
  <c r="O13" i="3"/>
  <c r="O49" i="3" s="1"/>
  <c r="Q12" i="3"/>
  <c r="P12" i="3"/>
  <c r="O12" i="3"/>
  <c r="Q11" i="3"/>
  <c r="P11" i="3"/>
  <c r="O11" i="3"/>
  <c r="Q10" i="3"/>
  <c r="Q49" i="3" s="1"/>
  <c r="P49" i="3"/>
  <c r="L49" i="2"/>
  <c r="J49" i="2"/>
  <c r="H49" i="2"/>
  <c r="F49" i="2"/>
  <c r="D48" i="2"/>
  <c r="D47" i="2"/>
  <c r="D46" i="2"/>
  <c r="D45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L49" i="1"/>
  <c r="J49" i="1"/>
  <c r="H49" i="1"/>
  <c r="F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D10" i="1"/>
  <c r="D49" i="1" l="1"/>
  <c r="D49" i="2"/>
</calcChain>
</file>

<file path=xl/sharedStrings.xml><?xml version="1.0" encoding="utf-8"?>
<sst xmlns="http://schemas.openxmlformats.org/spreadsheetml/2006/main" count="188" uniqueCount="106">
  <si>
    <t>№ п.п.</t>
  </si>
  <si>
    <t>Код МО</t>
  </si>
  <si>
    <t>Наименование МО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</si>
  <si>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</si>
  <si>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</si>
  <si>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</si>
  <si>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Кол-во лиц, подлежащих диспансери-зации в 2019 г.</t>
  </si>
  <si>
    <t>Количество случаев диспансеризации взрослого населения 
(I этап)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</si>
  <si>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</si>
  <si>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</si>
  <si>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</si>
  <si>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</si>
  <si>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</si>
  <si>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</si>
  <si>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</si>
  <si>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</si>
  <si>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"Городская клиническая больница №10"</t>
  </si>
  <si>
    <t>ФГКУ "301 ОВКГ" МО РФ</t>
  </si>
  <si>
    <t>ФКУЗ "МСЧ МВД РФ по Хабаровскому краю"</t>
  </si>
  <si>
    <t>Хабаровская поликлиника ФГБУЗ "ДВОМЦ ФМБА"</t>
  </si>
  <si>
    <t>ФГБОУ ВО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</si>
  <si>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</si>
  <si>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</si>
  <si>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</si>
  <si>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</si>
  <si>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</si>
  <si>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</si>
  <si>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</si>
  <si>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</si>
  <si>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</si>
  <si>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</si>
  <si>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</si>
  <si>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</si>
  <si>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</si>
  <si>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</si>
  <si>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</si>
  <si>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</si>
  <si>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</si>
  <si>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</si>
  <si>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</si>
  <si>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</si>
  <si>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</si>
  <si>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</si>
  <si>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</si>
  <si>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</si>
  <si>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</si>
  <si>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</si>
  <si>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</si>
  <si>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Кол-во лиц, подлежащих профилактическим осмотрам в 2019 г.</t>
  </si>
  <si>
    <t>Количество случаев профосмотров лиц старше 18 лет</t>
  </si>
  <si>
    <t xml:space="preserve"> </t>
  </si>
  <si>
    <t>№ п/п</t>
  </si>
  <si>
    <t>Наименование медицинской организации</t>
  </si>
  <si>
    <t>№ в ЕР</t>
  </si>
  <si>
    <t xml:space="preserve">Количество случаев диспансеризации взрослого населения
(периодичность 1 раз в 2 года) </t>
  </si>
  <si>
    <t>ВСЕГО</t>
  </si>
  <si>
    <t>м</t>
  </si>
  <si>
    <t>ж</t>
  </si>
  <si>
    <t>КГБУЗ "Аяно-Майская центральная районная больница" МЗХК</t>
  </si>
  <si>
    <t>КГБУЗ "Тугуро-Чумиканская районная больница" МЗХК</t>
  </si>
  <si>
    <t xml:space="preserve">КГБУЗ "Хабаровская  районная больница" МЗХК </t>
  </si>
  <si>
    <t>КГБУЗ "Ванинская центральная районная больница" МЗХК</t>
  </si>
  <si>
    <t>КГБУЗ "Советско-Гаванская центральная районная больница" МЗХК</t>
  </si>
  <si>
    <t>КГБУЗ "Николаевская-на-Амуре центральная районная больница" МЗХК</t>
  </si>
  <si>
    <t>КГБУЗ "Троицкая центральная районная больница" МЗХК</t>
  </si>
  <si>
    <t>КГБУЗ "Охотская центральная районная больница" МЗХК</t>
  </si>
  <si>
    <t>КГБУЗ "Комсомольская межрайонная больница" МЗХК</t>
  </si>
  <si>
    <t>КГБУЗ "Амурская центральная районная больница" МЗХК</t>
  </si>
  <si>
    <t>КГБУЗ "Бикинская центральная районная больница" МЗХК</t>
  </si>
  <si>
    <t>КГБУЗ "Вяземская районная больница" МЗХК</t>
  </si>
  <si>
    <t>КГБУЗ "Солнечная районная больница" МЗХК</t>
  </si>
  <si>
    <t>КГБУЗ "Верхнебуреинская центральная районная больница" МЗХК</t>
  </si>
  <si>
    <t xml:space="preserve">КГБУЗ "Ульчская районная больница" </t>
  </si>
  <si>
    <t xml:space="preserve">КГБУЗ "Районная больница района имени Лазо" МЗХК </t>
  </si>
  <si>
    <t>КГБУЗ "Городская клиническая поликлиника № 3"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</si>
  <si>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</si>
  <si>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</si>
  <si>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</si>
  <si>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</si>
  <si>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</si>
  <si>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</si>
  <si>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 xml:space="preserve">ФБОУ ВО "ДВГМУ" МЗ РФ </t>
  </si>
  <si>
    <t>КГБУЗ "Городская поликлиника № 5" МЗХК</t>
  </si>
  <si>
    <t>КГБУЗ "Городская клиническая больница № 10" МЗХК</t>
  </si>
  <si>
    <t xml:space="preserve">КГБУЗ "Городская поликлиника № 9" МЗХК </t>
  </si>
  <si>
    <t>ФГБУЗ "Медико-санитарная часть № 99 ФМБА"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</si>
  <si>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</si>
  <si>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</si>
  <si>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</si>
  <si>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</si>
  <si>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НУЗ "Дорожная клиническая больница на ст.Хабаровск-1 ОАО "Российские железные дороги"</t>
  </si>
  <si>
    <t>НУЗ "Отделенческая больница на ст. Комсомольск-на-Амуре ОАО "РЖД"</t>
  </si>
  <si>
    <t>ФГКУ "301 Военный клинический госпиталь" Минобороны РФ</t>
  </si>
  <si>
    <t xml:space="preserve">Хабаровская поликлиника ФГБУЗ ДВОМЦ ФМБА России </t>
  </si>
  <si>
    <t>ФКУЗ "Медико-санитарная часть МВД РФ по Хабаровскому краю"</t>
  </si>
  <si>
    <t>Распределение объемов I этапа диспансеризации взрослого населения между страховыми медицинскими организациями и медицинскими организациями на 2019 год</t>
  </si>
  <si>
    <t>Количество случаев диспансеризации взрослого населения (I этап)</t>
  </si>
  <si>
    <t>Распределение объемов профосмотров лиц старше 18 лет между страховыми медицинскими организациями и медицинскими организациями на 2019 год</t>
  </si>
  <si>
    <t>Распределение объемов диспансеризации взрослого населения (с периодичностью 1 раз в 2 года) между страховыми медицинскими организациями и медицинскими организациями на 2019 год</t>
  </si>
  <si>
    <t>Филиал ООО "Капитал Медицинское Страхование" в Хабаровском крае</t>
  </si>
  <si>
    <t xml:space="preserve">Приложение № 9
 </t>
  </si>
  <si>
    <t>к Решению Комиссии по разработке ТП ОМС от 28.12.2018 № 12</t>
  </si>
  <si>
    <t>Таблица № 3</t>
  </si>
  <si>
    <t>Таблица № 1</t>
  </si>
  <si>
    <t>Таблица № 2</t>
  </si>
  <si>
    <t xml:space="preserve">Количество случаев диспансеризации взрослого населения  (периодичность 1 раз в 2 года) в 2019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</si>
</sst>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_ ;\-0\ 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3" fillId="0" borderId="0"/>
    <xf numFmtId="0" fontId="3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/>
    <xf numFmtId="0" fontId="3" fillId="0" borderId="5" xfId="1" applyFont="1" applyFill="1" applyBorder="1" applyAlignment="1">
      <alignment wrapText="1"/>
    </xf>
    <xf numFmtId="165" fontId="3" fillId="0" borderId="5" xfId="2" applyNumberFormat="1" applyFont="1" applyFill="1" applyBorder="1" applyAlignment="1">
      <alignment horizontal="center" wrapText="1"/>
    </xf>
    <xf numFmtId="165" fontId="3" fillId="0" borderId="5" xfId="3" applyNumberFormat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wrapText="1"/>
    </xf>
    <xf numFmtId="0" fontId="3" fillId="0" borderId="2" xfId="0" applyNumberFormat="1" applyFont="1" applyFill="1" applyBorder="1"/>
    <xf numFmtId="0" fontId="4" fillId="0" borderId="5" xfId="0" applyNumberFormat="1" applyFont="1" applyFill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wrapText="1"/>
    </xf>
    <xf numFmtId="165" fontId="8" fillId="0" borderId="4" xfId="3" applyNumberFormat="1" applyFont="1" applyFill="1" applyBorder="1" applyAlignment="1">
      <alignment wrapText="1"/>
    </xf>
    <xf numFmtId="166" fontId="8" fillId="0" borderId="4" xfId="2" applyNumberFormat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165" fontId="3" fillId="0" borderId="0" xfId="1" applyNumberFormat="1" applyFont="1" applyFill="1" applyBorder="1" applyAlignment="1">
      <alignment wrapText="1"/>
    </xf>
    <xf numFmtId="0" fontId="9" fillId="0" borderId="0" xfId="0" applyNumberFormat="1" applyFont="1" applyBorder="1" applyAlignment="1">
      <alignment vertical="center"/>
    </xf>
    <xf numFmtId="0" fontId="4" fillId="0" borderId="0" xfId="1" applyFont="1"/>
    <xf numFmtId="0" fontId="4" fillId="0" borderId="6" xfId="1" applyFont="1" applyBorder="1"/>
    <xf numFmtId="0" fontId="4" fillId="0" borderId="0" xfId="1" applyFont="1" applyBorder="1"/>
    <xf numFmtId="3" fontId="4" fillId="0" borderId="2" xfId="1" applyNumberFormat="1" applyFont="1" applyBorder="1"/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2" xfId="1" applyFont="1" applyBorder="1" applyAlignment="1">
      <alignment wrapText="1"/>
    </xf>
    <xf numFmtId="3" fontId="3" fillId="0" borderId="2" xfId="1" applyNumberFormat="1" applyFont="1" applyBorder="1"/>
    <xf numFmtId="0" fontId="8" fillId="0" borderId="2" xfId="1" applyFont="1" applyBorder="1" applyAlignment="1">
      <alignment wrapText="1"/>
    </xf>
    <xf numFmtId="0" fontId="8" fillId="0" borderId="2" xfId="1" applyFont="1" applyBorder="1"/>
    <xf numFmtId="3" fontId="5" fillId="0" borderId="2" xfId="1" applyNumberFormat="1" applyFont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wrapText="1"/>
    </xf>
    <xf numFmtId="0" fontId="4" fillId="0" borderId="0" xfId="4" applyFont="1" applyAlignment="1">
      <alignment vertical="top" wrapText="1"/>
    </xf>
    <xf numFmtId="0" fontId="9" fillId="0" borderId="0" xfId="0" applyNumberFormat="1" applyFont="1" applyFill="1" applyBorder="1" applyAlignment="1">
      <alignment vertical="center"/>
    </xf>
    <xf numFmtId="0" fontId="4" fillId="0" borderId="0" xfId="4" applyFont="1" applyAlignment="1">
      <alignment horizontal="right" vertical="top" wrapText="1"/>
    </xf>
    <xf numFmtId="0" fontId="3" fillId="0" borderId="0" xfId="7" applyFont="1" applyFill="1" applyBorder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 vertical="top" wrapText="1"/>
    </xf>
    <xf numFmtId="0" fontId="4" fillId="0" borderId="2" xfId="1" applyFont="1" applyBorder="1" applyAlignment="1">
      <alignment horizontal="center" wrapText="1"/>
    </xf>
    <xf numFmtId="0" fontId="4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wrapText="1"/>
    </xf>
    <xf numFmtId="0" fontId="8" fillId="0" borderId="6" xfId="1" applyFont="1" applyBorder="1" applyAlignment="1">
      <alignment horizontal="center" vertical="center" wrapText="1"/>
    </xf>
    <xf numFmtId="0" fontId="4" fillId="0" borderId="6" xfId="1" applyFont="1" applyBorder="1"/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wrapText="1"/>
    </xf>
  </cellXfs>
  <cellStyles count="58">
    <cellStyle name="Обычный" xfId="0" builtinId="0"/>
    <cellStyle name="Обычный 2" xfId="5"/>
    <cellStyle name="Обычный 2 2" xfId="6"/>
    <cellStyle name="Обычный 2 3" xfId="4"/>
    <cellStyle name="Обычный 3" xfId="7"/>
    <cellStyle name="Обычный 3 2" xfId="8"/>
    <cellStyle name="Обычный 3 2 2" xfId="9"/>
    <cellStyle name="Обычный 3 2 2 2" xfId="10"/>
    <cellStyle name="Обычный 3 2 3" xfId="11"/>
    <cellStyle name="Обычный 3 3" xfId="1"/>
    <cellStyle name="Обычный 4" xfId="12"/>
    <cellStyle name="Обычный 4 2" xfId="13"/>
    <cellStyle name="Обычный 4 2 2" xfId="14"/>
    <cellStyle name="Обычный 4 3" xfId="15"/>
    <cellStyle name="Обычный 5" xfId="16"/>
    <cellStyle name="Обычный 5 2" xfId="17"/>
    <cellStyle name="Обычный Лена" xfId="18"/>
    <cellStyle name="Процентный 2" xfId="19"/>
    <cellStyle name="Финансовый 10" xfId="20"/>
    <cellStyle name="Финансовый 11" xfId="21"/>
    <cellStyle name="Финансовый 12" xfId="22"/>
    <cellStyle name="Финансовый 13" xfId="23"/>
    <cellStyle name="Финансовый 14" xfId="24"/>
    <cellStyle name="Финансовый 15" xfId="25"/>
    <cellStyle name="Финансовый 16" xfId="26"/>
    <cellStyle name="Финансовый 17" xfId="27"/>
    <cellStyle name="Финансовый 18" xfId="28"/>
    <cellStyle name="Финансовый 19" xfId="29"/>
    <cellStyle name="Финансовый 2" xfId="30"/>
    <cellStyle name="Финансовый 2 2" xfId="31"/>
    <cellStyle name="Финансовый 2 2 2" xfId="32"/>
    <cellStyle name="Финансовый 2 3" xfId="33"/>
    <cellStyle name="Финансовый 20" xfId="34"/>
    <cellStyle name="Финансовый 21" xfId="35"/>
    <cellStyle name="Финансовый 22" xfId="36"/>
    <cellStyle name="Финансовый 23" xfId="37"/>
    <cellStyle name="Финансовый 24" xfId="38"/>
    <cellStyle name="Финансовый 25" xfId="39"/>
    <cellStyle name="Финансовый 26" xfId="40"/>
    <cellStyle name="Финансовый 27" xfId="41"/>
    <cellStyle name="Финансовый 28" xfId="42"/>
    <cellStyle name="Финансовый 29" xfId="43"/>
    <cellStyle name="Финансовый 3" xfId="44"/>
    <cellStyle name="Финансовый 3 2" xfId="3"/>
    <cellStyle name="Финансовый 3 3" xfId="45"/>
    <cellStyle name="Финансовый 3 3 2" xfId="46"/>
    <cellStyle name="Финансовый 30" xfId="47"/>
    <cellStyle name="Финансовый 31" xfId="48"/>
    <cellStyle name="Финансовый 32" xfId="49"/>
    <cellStyle name="Финансовый 33" xfId="50"/>
    <cellStyle name="Финансовый 34" xfId="51"/>
    <cellStyle name="Финансовый 35" xfId="2"/>
    <cellStyle name="Финансовый 4" xfId="52"/>
    <cellStyle name="Финансовый 5" xfId="53"/>
    <cellStyle name="Финансовый 6" xfId="54"/>
    <cellStyle name="Финансовый 7" xfId="55"/>
    <cellStyle name="Финансовый 8" xfId="56"/>
    <cellStyle name="Финансовый 9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zoomScale="85" zoomScaleNormal="85" zoomScaleSheetLayoutView="100" workbookViewId="0">
      <pane xSplit="3" ySplit="9" topLeftCell="D10" activePane="bottomRight" state="frozen"/>
      <selection activeCell="K1" sqref="K1:P2"/>
      <selection pane="topRight" activeCell="K1" sqref="K1:P2"/>
      <selection pane="bottomLeft" activeCell="K1" sqref="K1:P2"/>
      <selection pane="bottomRight" activeCell="L15" sqref="L15"/>
    </sheetView>
  </sheetViews>
  <sheetFormatPr defaultColWidth="8.19921875" defaultRowHeight="15.6" x14ac:dyDescent="0.3"/>
  <cols>
    <col min="1" max="1" width="5.8984375" style="1" customWidth="1"/>
    <col min="2" max="2" width="8.59765625" style="1" hidden="1" customWidth="1"/>
    <col min="3" max="3" width="37.69921875" style="1" customWidth="1"/>
    <col min="4" max="4" width="14.69921875" style="2" customWidth="1"/>
    <col min="5" max="6" width="14.19921875" style="1" customWidth="1"/>
    <col min="7" max="7" width="15.19921875" style="1" customWidth="1"/>
    <col min="8" max="8" width="15.69921875" style="1" customWidth="1"/>
    <col min="9" max="9" width="13.69921875" style="1" customWidth="1"/>
    <col min="10" max="10" width="13.19921875" style="1" customWidth="1"/>
    <col min="11" max="11" width="13.59765625" style="1" customWidth="1"/>
    <col min="12" max="12" width="15.19921875" style="1" customWidth="1"/>
    <col min="13" max="16384" width="8.19921875" style="1"/>
  </cols>
  <sheetData>
    <row r="1" spans="1:12" ht="27.75" customHeight="1" x14ac:dyDescent="0.3">
      <c r="I1" s="40"/>
      <c r="J1" s="42" t="s">
        <v>100</v>
      </c>
      <c r="K1" s="42"/>
      <c r="L1" s="42"/>
    </row>
    <row r="2" spans="1:12" ht="29.25" customHeight="1" x14ac:dyDescent="0.3">
      <c r="I2" s="39"/>
      <c r="J2" s="43" t="s">
        <v>101</v>
      </c>
      <c r="K2" s="43"/>
      <c r="L2" s="43"/>
    </row>
    <row r="3" spans="1:12" ht="26.25" customHeight="1" x14ac:dyDescent="0.3">
      <c r="J3" s="43" t="s">
        <v>103</v>
      </c>
      <c r="K3" s="43"/>
      <c r="L3" s="43"/>
    </row>
    <row r="4" spans="1:12" ht="29.25" customHeight="1" x14ac:dyDescent="0.3">
      <c r="B4" s="44" t="s">
        <v>95</v>
      </c>
      <c r="C4" s="44"/>
      <c r="D4" s="45"/>
      <c r="E4" s="45"/>
      <c r="F4" s="45"/>
      <c r="G4" s="45"/>
      <c r="H4" s="45"/>
      <c r="I4" s="45"/>
      <c r="J4" s="45"/>
      <c r="K4" s="45"/>
      <c r="L4" s="45"/>
    </row>
    <row r="5" spans="1:12" ht="9" customHeight="1" x14ac:dyDescent="0.25">
      <c r="C5" s="3"/>
    </row>
    <row r="6" spans="1:12" ht="15.75" hidden="1" x14ac:dyDescent="0.25"/>
    <row r="7" spans="1:12" s="2" customFormat="1" ht="52.2" customHeight="1" x14ac:dyDescent="0.3">
      <c r="A7" s="46" t="s">
        <v>0</v>
      </c>
      <c r="B7" s="48" t="s">
        <v>1</v>
      </c>
      <c r="C7" s="50" t="s">
        <v>2</v>
      </c>
      <c r="D7" s="51" t="s">
        <v>96</v>
      </c>
      <c r="E7" s="50" t="s">
        <v>3</v>
      </c>
      <c r="F7" s="50"/>
      <c r="G7" s="50" t="s">
        <v>4</v>
      </c>
      <c r="H7" s="50"/>
      <c r="I7" s="53" t="s">
        <v>5</v>
      </c>
      <c r="J7" s="54"/>
      <c r="K7" s="50" t="s">
        <v>99</v>
      </c>
      <c r="L7" s="50"/>
    </row>
    <row r="8" spans="1:12" s="2" customFormat="1" ht="96.6" customHeight="1" x14ac:dyDescent="0.3">
      <c r="A8" s="47"/>
      <c r="B8" s="49"/>
      <c r="C8" s="50"/>
      <c r="D8" s="52"/>
      <c r="E8" s="4" t="s">
        <v>6</v>
      </c>
      <c r="F8" s="4" t="s">
        <v>7</v>
      </c>
      <c r="G8" s="4" t="s">
        <v>6</v>
      </c>
      <c r="H8" s="4" t="s">
        <v>7</v>
      </c>
      <c r="I8" s="4" t="s">
        <v>6</v>
      </c>
      <c r="J8" s="4" t="s">
        <v>7</v>
      </c>
      <c r="K8" s="4" t="s">
        <v>6</v>
      </c>
      <c r="L8" s="4" t="s">
        <v>7</v>
      </c>
    </row>
    <row r="9" spans="1:12" ht="21" customHeight="1" x14ac:dyDescent="0.25">
      <c r="A9" s="5">
        <v>1</v>
      </c>
      <c r="B9" s="5">
        <v>2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</row>
    <row r="10" spans="1:12" ht="31.2" x14ac:dyDescent="0.3">
      <c r="A10" s="6">
        <v>1</v>
      </c>
      <c r="B10" s="7">
        <v>2101003</v>
      </c>
      <c r="C10" s="8" t="s">
        <v>8</v>
      </c>
      <c r="D10" s="9">
        <f t="shared" ref="D10:D48" si="0">F10+H10+J10+L10</f>
        <v>16274</v>
      </c>
      <c r="E10" s="10">
        <v>11348</v>
      </c>
      <c r="F10" s="9">
        <v>8552</v>
      </c>
      <c r="G10" s="10">
        <v>473</v>
      </c>
      <c r="H10" s="9">
        <v>356</v>
      </c>
      <c r="I10" s="10">
        <v>7361</v>
      </c>
      <c r="J10" s="9">
        <v>5548</v>
      </c>
      <c r="K10" s="10">
        <v>2412</v>
      </c>
      <c r="L10" s="9">
        <v>1818</v>
      </c>
    </row>
    <row r="11" spans="1:12" x14ac:dyDescent="0.3">
      <c r="A11" s="11">
        <f>A10+1</f>
        <v>2</v>
      </c>
      <c r="B11" s="7">
        <v>2141005</v>
      </c>
      <c r="C11" s="12" t="s">
        <v>9</v>
      </c>
      <c r="D11" s="9">
        <f t="shared" si="0"/>
        <v>9280</v>
      </c>
      <c r="E11" s="10">
        <v>7859</v>
      </c>
      <c r="F11" s="9">
        <v>5930</v>
      </c>
      <c r="G11" s="10">
        <v>221</v>
      </c>
      <c r="H11" s="9">
        <v>167</v>
      </c>
      <c r="I11" s="10">
        <v>3201</v>
      </c>
      <c r="J11" s="9">
        <v>2416</v>
      </c>
      <c r="K11" s="10">
        <v>1016</v>
      </c>
      <c r="L11" s="9">
        <v>767</v>
      </c>
    </row>
    <row r="12" spans="1:12" ht="14.25" customHeight="1" x14ac:dyDescent="0.3">
      <c r="A12" s="11">
        <f t="shared" ref="A12:A48" si="1">A11+1</f>
        <v>3</v>
      </c>
      <c r="B12" s="7">
        <v>2101006</v>
      </c>
      <c r="C12" s="12" t="s">
        <v>10</v>
      </c>
      <c r="D12" s="9">
        <f t="shared" si="0"/>
        <v>13715</v>
      </c>
      <c r="E12" s="10">
        <v>11952</v>
      </c>
      <c r="F12" s="9">
        <v>8945</v>
      </c>
      <c r="G12" s="10">
        <v>298</v>
      </c>
      <c r="H12" s="9">
        <v>224</v>
      </c>
      <c r="I12" s="10">
        <v>4711</v>
      </c>
      <c r="J12" s="9">
        <v>3526</v>
      </c>
      <c r="K12" s="10">
        <v>1364</v>
      </c>
      <c r="L12" s="9">
        <v>1020</v>
      </c>
    </row>
    <row r="13" spans="1:12" x14ac:dyDescent="0.3">
      <c r="A13" s="11">
        <f t="shared" si="1"/>
        <v>4</v>
      </c>
      <c r="B13" s="7">
        <v>2101007</v>
      </c>
      <c r="C13" s="12" t="s">
        <v>11</v>
      </c>
      <c r="D13" s="9">
        <f t="shared" si="0"/>
        <v>6030</v>
      </c>
      <c r="E13" s="10">
        <v>4461</v>
      </c>
      <c r="F13" s="9">
        <v>3260</v>
      </c>
      <c r="G13" s="10">
        <v>196</v>
      </c>
      <c r="H13" s="9">
        <v>144</v>
      </c>
      <c r="I13" s="10">
        <v>2035</v>
      </c>
      <c r="J13" s="9">
        <v>1488</v>
      </c>
      <c r="K13" s="10">
        <v>1557</v>
      </c>
      <c r="L13" s="9">
        <v>1138</v>
      </c>
    </row>
    <row r="14" spans="1:12" x14ac:dyDescent="0.3">
      <c r="A14" s="11">
        <f t="shared" si="1"/>
        <v>5</v>
      </c>
      <c r="B14" s="7">
        <v>2101008</v>
      </c>
      <c r="C14" s="12" t="s">
        <v>12</v>
      </c>
      <c r="D14" s="9">
        <f t="shared" si="0"/>
        <v>4459</v>
      </c>
      <c r="E14" s="10">
        <v>4219</v>
      </c>
      <c r="F14" s="9">
        <v>3124</v>
      </c>
      <c r="G14" s="10">
        <v>105</v>
      </c>
      <c r="H14" s="9">
        <v>78</v>
      </c>
      <c r="I14" s="10">
        <v>1313</v>
      </c>
      <c r="J14" s="9">
        <v>973</v>
      </c>
      <c r="K14" s="10">
        <v>383</v>
      </c>
      <c r="L14" s="9">
        <v>284</v>
      </c>
    </row>
    <row r="15" spans="1:12" x14ac:dyDescent="0.3">
      <c r="A15" s="11">
        <f t="shared" si="1"/>
        <v>6</v>
      </c>
      <c r="B15" s="7">
        <v>2101011</v>
      </c>
      <c r="C15" s="12" t="s">
        <v>13</v>
      </c>
      <c r="D15" s="9">
        <f t="shared" si="0"/>
        <v>24938</v>
      </c>
      <c r="E15" s="10">
        <v>16819</v>
      </c>
      <c r="F15" s="9">
        <v>12606</v>
      </c>
      <c r="G15" s="10">
        <v>1069</v>
      </c>
      <c r="H15" s="9">
        <v>801</v>
      </c>
      <c r="I15" s="10">
        <v>5438</v>
      </c>
      <c r="J15" s="9">
        <v>4075</v>
      </c>
      <c r="K15" s="10">
        <v>9948</v>
      </c>
      <c r="L15" s="9">
        <v>7456</v>
      </c>
    </row>
    <row r="16" spans="1:12" x14ac:dyDescent="0.3">
      <c r="A16" s="11">
        <f t="shared" si="1"/>
        <v>7</v>
      </c>
      <c r="B16" s="7">
        <v>2101015</v>
      </c>
      <c r="C16" s="12" t="s">
        <v>14</v>
      </c>
      <c r="D16" s="9">
        <f t="shared" si="0"/>
        <v>5515</v>
      </c>
      <c r="E16" s="10">
        <v>4285</v>
      </c>
      <c r="F16" s="9">
        <v>3398</v>
      </c>
      <c r="G16" s="10">
        <v>187</v>
      </c>
      <c r="H16" s="9">
        <v>148</v>
      </c>
      <c r="I16" s="10">
        <v>1001</v>
      </c>
      <c r="J16" s="9">
        <v>794</v>
      </c>
      <c r="K16" s="10">
        <v>1481</v>
      </c>
      <c r="L16" s="9">
        <v>1175</v>
      </c>
    </row>
    <row r="17" spans="1:12" x14ac:dyDescent="0.3">
      <c r="A17" s="11">
        <f t="shared" si="1"/>
        <v>8</v>
      </c>
      <c r="B17" s="7">
        <v>2101016</v>
      </c>
      <c r="C17" s="12" t="s">
        <v>15</v>
      </c>
      <c r="D17" s="9">
        <f t="shared" si="0"/>
        <v>11564</v>
      </c>
      <c r="E17" s="10">
        <v>10418</v>
      </c>
      <c r="F17" s="9">
        <v>7751</v>
      </c>
      <c r="G17" s="10">
        <v>348</v>
      </c>
      <c r="H17" s="9">
        <v>259</v>
      </c>
      <c r="I17" s="10">
        <v>3124</v>
      </c>
      <c r="J17" s="9">
        <v>2324</v>
      </c>
      <c r="K17" s="10">
        <v>1654</v>
      </c>
      <c r="L17" s="9">
        <v>1230</v>
      </c>
    </row>
    <row r="18" spans="1:12" ht="31.2" x14ac:dyDescent="0.3">
      <c r="A18" s="11">
        <f t="shared" si="1"/>
        <v>9</v>
      </c>
      <c r="B18" s="7">
        <v>2141010</v>
      </c>
      <c r="C18" s="12" t="s">
        <v>16</v>
      </c>
      <c r="D18" s="9">
        <f t="shared" si="0"/>
        <v>16086</v>
      </c>
      <c r="E18" s="10">
        <v>14538</v>
      </c>
      <c r="F18" s="9">
        <v>11002</v>
      </c>
      <c r="G18" s="10">
        <v>313</v>
      </c>
      <c r="H18" s="9">
        <v>236</v>
      </c>
      <c r="I18" s="10">
        <v>4365</v>
      </c>
      <c r="J18" s="9">
        <v>3302</v>
      </c>
      <c r="K18" s="10">
        <v>2044</v>
      </c>
      <c r="L18" s="9">
        <v>1546</v>
      </c>
    </row>
    <row r="19" spans="1:12" x14ac:dyDescent="0.3">
      <c r="A19" s="11">
        <f t="shared" si="1"/>
        <v>10</v>
      </c>
      <c r="B19" s="7">
        <v>5155001</v>
      </c>
      <c r="C19" s="12" t="s">
        <v>17</v>
      </c>
      <c r="D19" s="9">
        <f t="shared" si="0"/>
        <v>1179</v>
      </c>
      <c r="E19" s="10">
        <v>1446</v>
      </c>
      <c r="F19" s="9">
        <v>738</v>
      </c>
      <c r="G19" s="10">
        <v>44</v>
      </c>
      <c r="H19" s="9">
        <v>23</v>
      </c>
      <c r="I19" s="10">
        <v>578</v>
      </c>
      <c r="J19" s="9">
        <v>296</v>
      </c>
      <c r="K19" s="10">
        <v>238</v>
      </c>
      <c r="L19" s="9">
        <v>122</v>
      </c>
    </row>
    <row r="20" spans="1:12" ht="31.2" x14ac:dyDescent="0.3">
      <c r="A20" s="11">
        <f t="shared" si="1"/>
        <v>11</v>
      </c>
      <c r="B20" s="7">
        <v>8156001</v>
      </c>
      <c r="C20" s="12" t="s">
        <v>18</v>
      </c>
      <c r="D20" s="9">
        <f t="shared" si="0"/>
        <v>1859</v>
      </c>
      <c r="E20" s="10">
        <v>1419</v>
      </c>
      <c r="F20" s="9">
        <v>1025</v>
      </c>
      <c r="G20" s="10">
        <v>46</v>
      </c>
      <c r="H20" s="9">
        <v>33</v>
      </c>
      <c r="I20" s="10">
        <v>784</v>
      </c>
      <c r="J20" s="9">
        <v>566</v>
      </c>
      <c r="K20" s="10">
        <v>326</v>
      </c>
      <c r="L20" s="9">
        <v>235</v>
      </c>
    </row>
    <row r="21" spans="1:12" ht="31.2" x14ac:dyDescent="0.3">
      <c r="A21" s="11">
        <f t="shared" si="1"/>
        <v>12</v>
      </c>
      <c r="B21" s="13">
        <v>6341001</v>
      </c>
      <c r="C21" s="12" t="s">
        <v>19</v>
      </c>
      <c r="D21" s="9">
        <f t="shared" si="0"/>
        <v>535</v>
      </c>
      <c r="E21" s="10">
        <v>394</v>
      </c>
      <c r="F21" s="9">
        <v>274</v>
      </c>
      <c r="G21" s="10">
        <v>18</v>
      </c>
      <c r="H21" s="9">
        <v>13</v>
      </c>
      <c r="I21" s="10">
        <v>193</v>
      </c>
      <c r="J21" s="9">
        <v>134</v>
      </c>
      <c r="K21" s="10">
        <v>163</v>
      </c>
      <c r="L21" s="9">
        <v>114</v>
      </c>
    </row>
    <row r="22" spans="1:12" x14ac:dyDescent="0.3">
      <c r="A22" s="11">
        <f t="shared" si="1"/>
        <v>13</v>
      </c>
      <c r="B22" s="13">
        <v>2107803</v>
      </c>
      <c r="C22" s="12" t="s">
        <v>20</v>
      </c>
      <c r="D22" s="9">
        <f t="shared" si="0"/>
        <v>1029</v>
      </c>
      <c r="E22" s="10">
        <v>511</v>
      </c>
      <c r="F22" s="9">
        <v>345</v>
      </c>
      <c r="G22" s="10">
        <v>21</v>
      </c>
      <c r="H22" s="9">
        <v>14</v>
      </c>
      <c r="I22" s="10">
        <v>796</v>
      </c>
      <c r="J22" s="9">
        <v>537</v>
      </c>
      <c r="K22" s="10">
        <v>197</v>
      </c>
      <c r="L22" s="9">
        <v>133</v>
      </c>
    </row>
    <row r="23" spans="1:12" x14ac:dyDescent="0.3">
      <c r="A23" s="11">
        <f t="shared" si="1"/>
        <v>14</v>
      </c>
      <c r="B23" s="7">
        <v>4346001</v>
      </c>
      <c r="C23" s="12" t="s">
        <v>21</v>
      </c>
      <c r="D23" s="9">
        <f t="shared" si="0"/>
        <v>7090</v>
      </c>
      <c r="E23" s="10">
        <v>5503</v>
      </c>
      <c r="F23" s="9">
        <v>4050</v>
      </c>
      <c r="G23" s="10">
        <v>102</v>
      </c>
      <c r="H23" s="9">
        <v>75</v>
      </c>
      <c r="I23" s="10">
        <v>3314</v>
      </c>
      <c r="J23" s="9">
        <v>2440</v>
      </c>
      <c r="K23" s="10">
        <v>713</v>
      </c>
      <c r="L23" s="9">
        <v>525</v>
      </c>
    </row>
    <row r="24" spans="1:12" ht="31.2" x14ac:dyDescent="0.3">
      <c r="A24" s="11">
        <f t="shared" si="1"/>
        <v>15</v>
      </c>
      <c r="B24" s="7">
        <v>1343005</v>
      </c>
      <c r="C24" s="12" t="s">
        <v>22</v>
      </c>
      <c r="D24" s="9">
        <f t="shared" si="0"/>
        <v>2492</v>
      </c>
      <c r="E24" s="10">
        <v>2340</v>
      </c>
      <c r="F24" s="9">
        <v>1764</v>
      </c>
      <c r="G24" s="10">
        <v>165</v>
      </c>
      <c r="H24" s="9">
        <v>124</v>
      </c>
      <c r="I24" s="10">
        <v>557</v>
      </c>
      <c r="J24" s="9">
        <v>420</v>
      </c>
      <c r="K24" s="10">
        <v>244</v>
      </c>
      <c r="L24" s="9">
        <v>184</v>
      </c>
    </row>
    <row r="25" spans="1:12" ht="31.2" x14ac:dyDescent="0.3">
      <c r="A25" s="11">
        <f t="shared" si="1"/>
        <v>16</v>
      </c>
      <c r="B25" s="7">
        <v>1340004</v>
      </c>
      <c r="C25" s="12" t="s">
        <v>23</v>
      </c>
      <c r="D25" s="9">
        <f t="shared" si="0"/>
        <v>11035</v>
      </c>
      <c r="E25" s="10">
        <v>8790</v>
      </c>
      <c r="F25" s="9">
        <v>6491</v>
      </c>
      <c r="G25" s="10">
        <v>1329</v>
      </c>
      <c r="H25" s="9">
        <v>981</v>
      </c>
      <c r="I25" s="10">
        <v>2234</v>
      </c>
      <c r="J25" s="9">
        <v>1650</v>
      </c>
      <c r="K25" s="10">
        <v>2591</v>
      </c>
      <c r="L25" s="9">
        <v>1913</v>
      </c>
    </row>
    <row r="26" spans="1:12" x14ac:dyDescent="0.3">
      <c r="A26" s="11">
        <f t="shared" si="1"/>
        <v>17</v>
      </c>
      <c r="B26" s="7">
        <v>1343001</v>
      </c>
      <c r="C26" s="12" t="s">
        <v>24</v>
      </c>
      <c r="D26" s="9">
        <f t="shared" si="0"/>
        <v>2905</v>
      </c>
      <c r="E26" s="10">
        <v>2742</v>
      </c>
      <c r="F26" s="9">
        <v>1677</v>
      </c>
      <c r="G26" s="10">
        <v>3</v>
      </c>
      <c r="H26" s="9">
        <v>2</v>
      </c>
      <c r="I26" s="10">
        <v>1773</v>
      </c>
      <c r="J26" s="9">
        <v>1085</v>
      </c>
      <c r="K26" s="10">
        <v>230</v>
      </c>
      <c r="L26" s="9">
        <v>141</v>
      </c>
    </row>
    <row r="27" spans="1:12" x14ac:dyDescent="0.3">
      <c r="A27" s="11">
        <f t="shared" si="1"/>
        <v>18</v>
      </c>
      <c r="B27" s="7">
        <v>1343002</v>
      </c>
      <c r="C27" s="12" t="s">
        <v>25</v>
      </c>
      <c r="D27" s="9">
        <f t="shared" si="0"/>
        <v>3703</v>
      </c>
      <c r="E27" s="10">
        <v>5222</v>
      </c>
      <c r="F27" s="9">
        <v>3255</v>
      </c>
      <c r="G27" s="10">
        <v>5</v>
      </c>
      <c r="H27" s="9">
        <v>3</v>
      </c>
      <c r="I27" s="10">
        <v>648</v>
      </c>
      <c r="J27" s="9">
        <v>404</v>
      </c>
      <c r="K27" s="10">
        <v>66</v>
      </c>
      <c r="L27" s="9">
        <v>41</v>
      </c>
    </row>
    <row r="28" spans="1:12" ht="31.2" x14ac:dyDescent="0.3">
      <c r="A28" s="11">
        <f t="shared" si="1"/>
        <v>19</v>
      </c>
      <c r="B28" s="7">
        <v>1343303</v>
      </c>
      <c r="C28" s="12" t="s">
        <v>26</v>
      </c>
      <c r="D28" s="9">
        <f t="shared" si="0"/>
        <v>9568</v>
      </c>
      <c r="E28" s="10">
        <v>10346</v>
      </c>
      <c r="F28" s="9">
        <v>7515</v>
      </c>
      <c r="G28" s="10">
        <v>35</v>
      </c>
      <c r="H28" s="9">
        <v>26</v>
      </c>
      <c r="I28" s="10">
        <v>932</v>
      </c>
      <c r="J28" s="9">
        <v>677</v>
      </c>
      <c r="K28" s="10">
        <v>1859</v>
      </c>
      <c r="L28" s="9">
        <v>1350</v>
      </c>
    </row>
    <row r="29" spans="1:12" x14ac:dyDescent="0.3">
      <c r="A29" s="11">
        <f t="shared" si="1"/>
        <v>20</v>
      </c>
      <c r="B29" s="7">
        <v>1340011</v>
      </c>
      <c r="C29" s="12" t="s">
        <v>27</v>
      </c>
      <c r="D29" s="9">
        <f t="shared" si="0"/>
        <v>2590</v>
      </c>
      <c r="E29" s="10">
        <v>3807</v>
      </c>
      <c r="F29" s="9">
        <v>2395</v>
      </c>
      <c r="G29" s="10">
        <v>5</v>
      </c>
      <c r="H29" s="9">
        <v>3</v>
      </c>
      <c r="I29" s="10">
        <v>263</v>
      </c>
      <c r="J29" s="9">
        <v>166</v>
      </c>
      <c r="K29" s="10">
        <v>41</v>
      </c>
      <c r="L29" s="9">
        <v>26</v>
      </c>
    </row>
    <row r="30" spans="1:12" x14ac:dyDescent="0.3">
      <c r="A30" s="11">
        <f t="shared" si="1"/>
        <v>21</v>
      </c>
      <c r="B30" s="7">
        <v>3141002</v>
      </c>
      <c r="C30" s="12" t="s">
        <v>28</v>
      </c>
      <c r="D30" s="9">
        <f t="shared" si="0"/>
        <v>10153</v>
      </c>
      <c r="E30" s="10">
        <v>8965</v>
      </c>
      <c r="F30" s="9">
        <v>6544</v>
      </c>
      <c r="G30" s="10">
        <v>3</v>
      </c>
      <c r="H30" s="9">
        <v>2</v>
      </c>
      <c r="I30" s="10">
        <v>4912</v>
      </c>
      <c r="J30" s="9">
        <v>3586</v>
      </c>
      <c r="K30" s="10">
        <v>29</v>
      </c>
      <c r="L30" s="9">
        <v>21</v>
      </c>
    </row>
    <row r="31" spans="1:12" x14ac:dyDescent="0.3">
      <c r="A31" s="11">
        <f t="shared" si="1"/>
        <v>22</v>
      </c>
      <c r="B31" s="7">
        <v>3141003</v>
      </c>
      <c r="C31" s="12" t="s">
        <v>29</v>
      </c>
      <c r="D31" s="9">
        <f t="shared" si="0"/>
        <v>5833</v>
      </c>
      <c r="E31" s="10">
        <v>4359</v>
      </c>
      <c r="F31" s="9">
        <v>3225</v>
      </c>
      <c r="G31" s="10">
        <v>1</v>
      </c>
      <c r="H31" s="9">
        <v>1</v>
      </c>
      <c r="I31" s="10">
        <v>3501</v>
      </c>
      <c r="J31" s="9">
        <v>2590</v>
      </c>
      <c r="K31" s="10">
        <v>23</v>
      </c>
      <c r="L31" s="9">
        <v>17</v>
      </c>
    </row>
    <row r="32" spans="1:12" x14ac:dyDescent="0.3">
      <c r="A32" s="11">
        <f t="shared" si="1"/>
        <v>23</v>
      </c>
      <c r="B32" s="7">
        <v>3141004</v>
      </c>
      <c r="C32" s="12" t="s">
        <v>30</v>
      </c>
      <c r="D32" s="9">
        <f t="shared" si="0"/>
        <v>7817</v>
      </c>
      <c r="E32" s="10">
        <v>6077</v>
      </c>
      <c r="F32" s="9">
        <v>4559</v>
      </c>
      <c r="G32" s="10">
        <v>2</v>
      </c>
      <c r="H32" s="9">
        <v>2</v>
      </c>
      <c r="I32" s="10">
        <v>4316</v>
      </c>
      <c r="J32" s="9">
        <v>3238</v>
      </c>
      <c r="K32" s="10">
        <v>24</v>
      </c>
      <c r="L32" s="9">
        <v>18</v>
      </c>
    </row>
    <row r="33" spans="1:12" x14ac:dyDescent="0.3">
      <c r="A33" s="11">
        <f t="shared" si="1"/>
        <v>24</v>
      </c>
      <c r="B33" s="7">
        <v>3141007</v>
      </c>
      <c r="C33" s="12" t="s">
        <v>31</v>
      </c>
      <c r="D33" s="9">
        <f t="shared" si="0"/>
        <v>16675</v>
      </c>
      <c r="E33" s="10">
        <v>10632</v>
      </c>
      <c r="F33" s="9">
        <v>8023</v>
      </c>
      <c r="G33" s="10">
        <v>11</v>
      </c>
      <c r="H33" s="9">
        <v>8</v>
      </c>
      <c r="I33" s="10">
        <v>11371</v>
      </c>
      <c r="J33" s="9">
        <v>8581</v>
      </c>
      <c r="K33" s="10">
        <v>83</v>
      </c>
      <c r="L33" s="9">
        <v>63</v>
      </c>
    </row>
    <row r="34" spans="1:12" x14ac:dyDescent="0.3">
      <c r="A34" s="11">
        <f t="shared" si="1"/>
        <v>25</v>
      </c>
      <c r="B34" s="7">
        <v>3101009</v>
      </c>
      <c r="C34" s="12" t="s">
        <v>32</v>
      </c>
      <c r="D34" s="9">
        <f t="shared" si="0"/>
        <v>4902</v>
      </c>
      <c r="E34" s="10">
        <v>2916</v>
      </c>
      <c r="F34" s="9">
        <v>2198</v>
      </c>
      <c r="G34" s="10">
        <v>1</v>
      </c>
      <c r="H34" s="9">
        <v>1</v>
      </c>
      <c r="I34" s="10">
        <v>3580</v>
      </c>
      <c r="J34" s="9">
        <v>2698</v>
      </c>
      <c r="K34" s="10">
        <v>7</v>
      </c>
      <c r="L34" s="9">
        <v>5</v>
      </c>
    </row>
    <row r="35" spans="1:12" ht="31.2" x14ac:dyDescent="0.3">
      <c r="A35" s="11">
        <f t="shared" si="1"/>
        <v>26</v>
      </c>
      <c r="B35" s="7">
        <v>4346004</v>
      </c>
      <c r="C35" s="12" t="s">
        <v>33</v>
      </c>
      <c r="D35" s="9">
        <f t="shared" si="0"/>
        <v>4880</v>
      </c>
      <c r="E35" s="10">
        <v>3620</v>
      </c>
      <c r="F35" s="9">
        <v>2578</v>
      </c>
      <c r="G35" s="10">
        <v>1</v>
      </c>
      <c r="H35" s="9">
        <v>0</v>
      </c>
      <c r="I35" s="10">
        <v>3211</v>
      </c>
      <c r="J35" s="9">
        <v>2285</v>
      </c>
      <c r="K35" s="10">
        <v>24</v>
      </c>
      <c r="L35" s="9">
        <v>17</v>
      </c>
    </row>
    <row r="36" spans="1:12" x14ac:dyDescent="0.3">
      <c r="A36" s="11">
        <f t="shared" si="1"/>
        <v>27</v>
      </c>
      <c r="B36" s="13">
        <v>3131001</v>
      </c>
      <c r="C36" s="12" t="s">
        <v>34</v>
      </c>
      <c r="D36" s="9">
        <f t="shared" si="0"/>
        <v>1636</v>
      </c>
      <c r="E36" s="10">
        <v>672</v>
      </c>
      <c r="F36" s="9">
        <v>514</v>
      </c>
      <c r="G36" s="10">
        <v>2</v>
      </c>
      <c r="H36" s="9">
        <v>1</v>
      </c>
      <c r="I36" s="10">
        <v>1469</v>
      </c>
      <c r="J36" s="9">
        <v>1120</v>
      </c>
      <c r="K36" s="10">
        <v>2</v>
      </c>
      <c r="L36" s="9">
        <v>1</v>
      </c>
    </row>
    <row r="37" spans="1:12" ht="31.2" x14ac:dyDescent="0.3">
      <c r="A37" s="11">
        <f t="shared" si="1"/>
        <v>28</v>
      </c>
      <c r="B37" s="7">
        <v>1340013</v>
      </c>
      <c r="C37" s="12" t="s">
        <v>35</v>
      </c>
      <c r="D37" s="9">
        <f t="shared" si="0"/>
        <v>5000</v>
      </c>
      <c r="E37" s="10">
        <v>4657</v>
      </c>
      <c r="F37" s="9">
        <v>3365</v>
      </c>
      <c r="G37" s="10">
        <v>3</v>
      </c>
      <c r="H37" s="9">
        <v>2</v>
      </c>
      <c r="I37" s="10">
        <v>2214</v>
      </c>
      <c r="J37" s="9">
        <v>1600</v>
      </c>
      <c r="K37" s="10">
        <v>45</v>
      </c>
      <c r="L37" s="9">
        <v>33</v>
      </c>
    </row>
    <row r="38" spans="1:12" x14ac:dyDescent="0.3">
      <c r="A38" s="11">
        <f t="shared" si="1"/>
        <v>29</v>
      </c>
      <c r="B38" s="7">
        <v>1340014</v>
      </c>
      <c r="C38" s="12" t="s">
        <v>36</v>
      </c>
      <c r="D38" s="9">
        <f t="shared" si="0"/>
        <v>11487</v>
      </c>
      <c r="E38" s="10">
        <v>12086</v>
      </c>
      <c r="F38" s="9">
        <v>8762</v>
      </c>
      <c r="G38" s="10">
        <v>9</v>
      </c>
      <c r="H38" s="9">
        <v>7</v>
      </c>
      <c r="I38" s="10">
        <v>3677</v>
      </c>
      <c r="J38" s="9">
        <v>2666</v>
      </c>
      <c r="K38" s="10">
        <v>71</v>
      </c>
      <c r="L38" s="9">
        <v>52</v>
      </c>
    </row>
    <row r="39" spans="1:12" x14ac:dyDescent="0.3">
      <c r="A39" s="11">
        <f t="shared" si="1"/>
        <v>30</v>
      </c>
      <c r="B39" s="13">
        <v>1340006</v>
      </c>
      <c r="C39" s="12" t="s">
        <v>37</v>
      </c>
      <c r="D39" s="9">
        <f t="shared" si="0"/>
        <v>3671</v>
      </c>
      <c r="E39" s="10">
        <v>4278</v>
      </c>
      <c r="F39" s="9">
        <v>2645</v>
      </c>
      <c r="G39" s="10">
        <v>1</v>
      </c>
      <c r="H39" s="9">
        <v>1</v>
      </c>
      <c r="I39" s="10">
        <v>1627</v>
      </c>
      <c r="J39" s="9">
        <v>1005</v>
      </c>
      <c r="K39" s="10">
        <v>32</v>
      </c>
      <c r="L39" s="9">
        <v>20</v>
      </c>
    </row>
    <row r="40" spans="1:12" ht="31.2" x14ac:dyDescent="0.3">
      <c r="A40" s="11">
        <f t="shared" si="1"/>
        <v>31</v>
      </c>
      <c r="B40" s="7">
        <v>6349008</v>
      </c>
      <c r="C40" s="12" t="s">
        <v>38</v>
      </c>
      <c r="D40" s="9">
        <f t="shared" si="0"/>
        <v>1295</v>
      </c>
      <c r="E40" s="10">
        <v>1469</v>
      </c>
      <c r="F40" s="9">
        <v>907</v>
      </c>
      <c r="G40" s="10">
        <v>1</v>
      </c>
      <c r="H40" s="9">
        <v>1</v>
      </c>
      <c r="I40" s="10">
        <v>611</v>
      </c>
      <c r="J40" s="9">
        <v>377</v>
      </c>
      <c r="K40" s="10">
        <v>17</v>
      </c>
      <c r="L40" s="9">
        <v>10</v>
      </c>
    </row>
    <row r="41" spans="1:12" x14ac:dyDescent="0.3">
      <c r="A41" s="11">
        <f t="shared" si="1"/>
        <v>32</v>
      </c>
      <c r="B41" s="13">
        <v>1340007</v>
      </c>
      <c r="C41" s="12" t="s">
        <v>39</v>
      </c>
      <c r="D41" s="9">
        <f t="shared" si="0"/>
        <v>7113</v>
      </c>
      <c r="E41" s="10">
        <v>4486</v>
      </c>
      <c r="F41" s="9">
        <v>3283</v>
      </c>
      <c r="G41" s="10">
        <v>8</v>
      </c>
      <c r="H41" s="9">
        <v>6</v>
      </c>
      <c r="I41" s="10">
        <v>5187</v>
      </c>
      <c r="J41" s="9">
        <v>3797</v>
      </c>
      <c r="K41" s="10">
        <v>37</v>
      </c>
      <c r="L41" s="9">
        <v>27</v>
      </c>
    </row>
    <row r="42" spans="1:12" x14ac:dyDescent="0.3">
      <c r="A42" s="11">
        <f t="shared" si="1"/>
        <v>33</v>
      </c>
      <c r="B42" s="7">
        <v>1343008</v>
      </c>
      <c r="C42" s="12" t="s">
        <v>40</v>
      </c>
      <c r="D42" s="9">
        <f t="shared" si="0"/>
        <v>3155</v>
      </c>
      <c r="E42" s="10">
        <v>2836</v>
      </c>
      <c r="F42" s="9">
        <v>1700</v>
      </c>
      <c r="G42" s="10">
        <v>1</v>
      </c>
      <c r="H42" s="9">
        <v>1</v>
      </c>
      <c r="I42" s="10">
        <v>2394</v>
      </c>
      <c r="J42" s="9">
        <v>1435</v>
      </c>
      <c r="K42" s="10">
        <v>31</v>
      </c>
      <c r="L42" s="9">
        <v>19</v>
      </c>
    </row>
    <row r="43" spans="1:12" x14ac:dyDescent="0.3">
      <c r="A43" s="11">
        <f t="shared" si="1"/>
        <v>34</v>
      </c>
      <c r="B43" s="13">
        <v>1340010</v>
      </c>
      <c r="C43" s="12" t="s">
        <v>41</v>
      </c>
      <c r="D43" s="9">
        <f t="shared" si="0"/>
        <v>5267</v>
      </c>
      <c r="E43" s="10">
        <v>5732</v>
      </c>
      <c r="F43" s="9">
        <v>3706</v>
      </c>
      <c r="G43" s="10">
        <v>4</v>
      </c>
      <c r="H43" s="9">
        <v>3</v>
      </c>
      <c r="I43" s="10">
        <v>2378</v>
      </c>
      <c r="J43" s="9">
        <v>1538</v>
      </c>
      <c r="K43" s="10">
        <v>31</v>
      </c>
      <c r="L43" s="9">
        <v>20</v>
      </c>
    </row>
    <row r="44" spans="1:12" ht="31.2" x14ac:dyDescent="0.3">
      <c r="A44" s="11">
        <f t="shared" si="1"/>
        <v>35</v>
      </c>
      <c r="B44" s="7">
        <v>1343004</v>
      </c>
      <c r="C44" s="12" t="s">
        <v>42</v>
      </c>
      <c r="D44" s="9">
        <f t="shared" si="0"/>
        <v>4764</v>
      </c>
      <c r="E44" s="10">
        <v>5051</v>
      </c>
      <c r="F44" s="9">
        <v>3064</v>
      </c>
      <c r="G44" s="10">
        <v>3</v>
      </c>
      <c r="H44" s="9">
        <v>2</v>
      </c>
      <c r="I44" s="10">
        <v>2766</v>
      </c>
      <c r="J44" s="9">
        <v>1678</v>
      </c>
      <c r="K44" s="10">
        <v>34</v>
      </c>
      <c r="L44" s="9">
        <v>20</v>
      </c>
    </row>
    <row r="45" spans="1:12" ht="31.2" x14ac:dyDescent="0.3">
      <c r="A45" s="11">
        <f t="shared" si="1"/>
        <v>36</v>
      </c>
      <c r="B45" s="7">
        <v>1343171</v>
      </c>
      <c r="C45" s="12" t="s">
        <v>43</v>
      </c>
      <c r="D45" s="9">
        <f t="shared" si="0"/>
        <v>2987</v>
      </c>
      <c r="E45" s="10">
        <v>4427</v>
      </c>
      <c r="F45" s="9">
        <v>2714</v>
      </c>
      <c r="G45" s="10">
        <v>8</v>
      </c>
      <c r="H45" s="9">
        <v>5</v>
      </c>
      <c r="I45" s="10">
        <v>308</v>
      </c>
      <c r="J45" s="9">
        <v>189</v>
      </c>
      <c r="K45" s="10">
        <v>128</v>
      </c>
      <c r="L45" s="9">
        <v>79</v>
      </c>
    </row>
    <row r="46" spans="1:12" ht="29.4" customHeight="1" x14ac:dyDescent="0.3">
      <c r="A46" s="11">
        <f t="shared" si="1"/>
        <v>37</v>
      </c>
      <c r="B46" s="13">
        <v>1340003</v>
      </c>
      <c r="C46" s="12" t="s">
        <v>44</v>
      </c>
      <c r="D46" s="9">
        <f t="shared" si="0"/>
        <v>339</v>
      </c>
      <c r="E46" s="10">
        <v>495</v>
      </c>
      <c r="F46" s="9">
        <v>304</v>
      </c>
      <c r="G46" s="10">
        <v>2</v>
      </c>
      <c r="H46" s="9">
        <v>1</v>
      </c>
      <c r="I46" s="10">
        <v>46</v>
      </c>
      <c r="J46" s="9">
        <v>28</v>
      </c>
      <c r="K46" s="10">
        <v>10</v>
      </c>
      <c r="L46" s="9">
        <v>6</v>
      </c>
    </row>
    <row r="47" spans="1:12" ht="19.95" customHeight="1" x14ac:dyDescent="0.3">
      <c r="A47" s="11">
        <f t="shared" si="1"/>
        <v>38</v>
      </c>
      <c r="B47" s="14">
        <v>1340001</v>
      </c>
      <c r="C47" s="12" t="s">
        <v>45</v>
      </c>
      <c r="D47" s="9">
        <f t="shared" si="0"/>
        <v>370</v>
      </c>
      <c r="E47" s="10">
        <v>523</v>
      </c>
      <c r="F47" s="9">
        <v>253</v>
      </c>
      <c r="G47" s="10">
        <v>1</v>
      </c>
      <c r="H47" s="9">
        <v>1</v>
      </c>
      <c r="I47" s="10">
        <v>239</v>
      </c>
      <c r="J47" s="9">
        <v>116</v>
      </c>
      <c r="K47" s="10">
        <v>0</v>
      </c>
      <c r="L47" s="9">
        <v>0</v>
      </c>
    </row>
    <row r="48" spans="1:12" ht="18" customHeight="1" x14ac:dyDescent="0.3">
      <c r="A48" s="11">
        <f t="shared" si="1"/>
        <v>39</v>
      </c>
      <c r="B48" s="7">
        <v>1340012</v>
      </c>
      <c r="C48" s="12" t="s">
        <v>46</v>
      </c>
      <c r="D48" s="9">
        <f t="shared" si="0"/>
        <v>1437</v>
      </c>
      <c r="E48" s="10">
        <v>1863</v>
      </c>
      <c r="F48" s="9">
        <v>1356</v>
      </c>
      <c r="G48" s="10">
        <v>0</v>
      </c>
      <c r="H48" s="9">
        <v>0</v>
      </c>
      <c r="I48" s="10">
        <v>90</v>
      </c>
      <c r="J48" s="9">
        <v>66</v>
      </c>
      <c r="K48" s="10">
        <v>21</v>
      </c>
      <c r="L48" s="9">
        <v>15</v>
      </c>
    </row>
    <row r="49" spans="1:12" s="19" customFormat="1" x14ac:dyDescent="0.3">
      <c r="A49" s="15"/>
      <c r="B49" s="15"/>
      <c r="C49" s="16" t="s">
        <v>47</v>
      </c>
      <c r="D49" s="17">
        <f>SUM(D10:D48)</f>
        <v>250627</v>
      </c>
      <c r="E49" s="17">
        <f>SUM(E10:E48)</f>
        <v>213563</v>
      </c>
      <c r="F49" s="17">
        <f t="shared" ref="F49:L49" si="2">SUM(F10:F48)</f>
        <v>153797</v>
      </c>
      <c r="G49" s="17">
        <f>SUM(G10:G48)</f>
        <v>5045</v>
      </c>
      <c r="H49" s="18">
        <f t="shared" si="2"/>
        <v>3755</v>
      </c>
      <c r="I49" s="17">
        <f>SUM(I10:I48)</f>
        <v>98518</v>
      </c>
      <c r="J49" s="17">
        <f>SUM(J10:J48)</f>
        <v>71414</v>
      </c>
      <c r="K49" s="17">
        <f>SUM(K10:K48)</f>
        <v>29176</v>
      </c>
      <c r="L49" s="17">
        <f t="shared" si="2"/>
        <v>21661</v>
      </c>
    </row>
    <row r="50" spans="1:12" x14ac:dyDescent="0.3">
      <c r="I50" s="20"/>
      <c r="K50" s="20"/>
    </row>
    <row r="51" spans="1:12" x14ac:dyDescent="0.3">
      <c r="C51" s="21"/>
      <c r="E51" s="20"/>
    </row>
  </sheetData>
  <mergeCells count="12">
    <mergeCell ref="J1:L1"/>
    <mergeCell ref="J2:L2"/>
    <mergeCell ref="J3:L3"/>
    <mergeCell ref="B4:L4"/>
    <mergeCell ref="A7:A8"/>
    <mergeCell ref="B7:B8"/>
    <mergeCell ref="C7:C8"/>
    <mergeCell ref="D7:D8"/>
    <mergeCell ref="E7:F7"/>
    <mergeCell ref="G7:H7"/>
    <mergeCell ref="I7:J7"/>
    <mergeCell ref="K7:L7"/>
  </mergeCells>
  <pageMargins left="0" right="0" top="0.82" bottom="0.3" header="0.56999999999999995" footer="0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zoomScaleNormal="100" zoomScaleSheetLayoutView="100" workbookViewId="0">
      <pane xSplit="3" ySplit="9" topLeftCell="D10" activePane="bottomRight" state="frozen"/>
      <selection activeCell="K1" sqref="K1:P2"/>
      <selection pane="topRight" activeCell="K1" sqref="K1:P2"/>
      <selection pane="bottomLeft" activeCell="K1" sqref="K1:P2"/>
      <selection pane="bottomRight" activeCell="C20" sqref="C20"/>
    </sheetView>
  </sheetViews>
  <sheetFormatPr defaultColWidth="8.19921875" defaultRowHeight="15.6" x14ac:dyDescent="0.3"/>
  <cols>
    <col min="1" max="1" width="5.8984375" style="1" customWidth="1"/>
    <col min="2" max="2" width="8.59765625" style="1" hidden="1" customWidth="1"/>
    <col min="3" max="3" width="37.69921875" style="1" customWidth="1"/>
    <col min="4" max="4" width="14.69921875" style="2" customWidth="1"/>
    <col min="5" max="5" width="15.5" style="1" customWidth="1"/>
    <col min="6" max="6" width="14.19921875" style="1" customWidth="1"/>
    <col min="7" max="7" width="15.19921875" style="1" customWidth="1"/>
    <col min="8" max="9" width="15.69921875" style="1" customWidth="1"/>
    <col min="10" max="10" width="13.19921875" style="1" customWidth="1"/>
    <col min="11" max="11" width="15.296875" style="1" customWidth="1"/>
    <col min="12" max="12" width="15.19921875" style="1" customWidth="1"/>
    <col min="13" max="16384" width="8.19921875" style="1"/>
  </cols>
  <sheetData>
    <row r="1" spans="1:12" ht="21" customHeight="1" x14ac:dyDescent="0.3">
      <c r="J1" s="55" t="s">
        <v>100</v>
      </c>
      <c r="K1" s="55"/>
      <c r="L1" s="55"/>
    </row>
    <row r="2" spans="1:12" ht="33" customHeight="1" x14ac:dyDescent="0.3">
      <c r="J2" s="43" t="s">
        <v>101</v>
      </c>
      <c r="K2" s="43"/>
      <c r="L2" s="43"/>
    </row>
    <row r="3" spans="1:12" ht="22.5" customHeight="1" x14ac:dyDescent="0.3">
      <c r="J3" s="43" t="s">
        <v>104</v>
      </c>
      <c r="K3" s="43"/>
      <c r="L3" s="43"/>
    </row>
    <row r="4" spans="1:12" ht="29.25" customHeight="1" x14ac:dyDescent="0.3">
      <c r="B4" s="44" t="s">
        <v>97</v>
      </c>
      <c r="C4" s="44"/>
      <c r="D4" s="45"/>
      <c r="E4" s="45"/>
      <c r="F4" s="45"/>
      <c r="G4" s="45"/>
      <c r="H4" s="45"/>
      <c r="I4" s="45"/>
      <c r="J4" s="45"/>
      <c r="K4" s="45"/>
      <c r="L4" s="45"/>
    </row>
    <row r="5" spans="1:12" ht="9" customHeight="1" x14ac:dyDescent="0.25">
      <c r="C5" s="3"/>
    </row>
    <row r="6" spans="1:12" ht="15.75" x14ac:dyDescent="0.25"/>
    <row r="7" spans="1:12" s="2" customFormat="1" ht="54" customHeight="1" x14ac:dyDescent="0.3">
      <c r="A7" s="46" t="s">
        <v>0</v>
      </c>
      <c r="B7" s="48" t="s">
        <v>1</v>
      </c>
      <c r="C7" s="50" t="s">
        <v>2</v>
      </c>
      <c r="D7" s="51" t="s">
        <v>49</v>
      </c>
      <c r="E7" s="50" t="s">
        <v>3</v>
      </c>
      <c r="F7" s="50"/>
      <c r="G7" s="50" t="s">
        <v>4</v>
      </c>
      <c r="H7" s="50"/>
      <c r="I7" s="53" t="s">
        <v>5</v>
      </c>
      <c r="J7" s="54"/>
      <c r="K7" s="50" t="s">
        <v>99</v>
      </c>
      <c r="L7" s="50"/>
    </row>
    <row r="8" spans="1:12" s="2" customFormat="1" ht="96.6" customHeight="1" x14ac:dyDescent="0.3">
      <c r="A8" s="47"/>
      <c r="B8" s="49"/>
      <c r="C8" s="50"/>
      <c r="D8" s="52"/>
      <c r="E8" s="4" t="s">
        <v>48</v>
      </c>
      <c r="F8" s="4" t="s">
        <v>49</v>
      </c>
      <c r="G8" s="4" t="s">
        <v>48</v>
      </c>
      <c r="H8" s="4" t="s">
        <v>49</v>
      </c>
      <c r="I8" s="4" t="s">
        <v>48</v>
      </c>
      <c r="J8" s="4" t="s">
        <v>49</v>
      </c>
      <c r="K8" s="4" t="s">
        <v>48</v>
      </c>
      <c r="L8" s="4" t="s">
        <v>49</v>
      </c>
    </row>
    <row r="9" spans="1:12" ht="21" customHeight="1" x14ac:dyDescent="0.25">
      <c r="A9" s="5">
        <v>1</v>
      </c>
      <c r="B9" s="5">
        <v>2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</row>
    <row r="10" spans="1:12" ht="31.2" x14ac:dyDescent="0.3">
      <c r="A10" s="37">
        <v>1</v>
      </c>
      <c r="B10" s="7">
        <v>2101003</v>
      </c>
      <c r="C10" s="8" t="s">
        <v>8</v>
      </c>
      <c r="D10" s="9">
        <f t="shared" ref="D10:D48" si="0">F10+H10+J10+L10</f>
        <v>6510</v>
      </c>
      <c r="E10" s="10">
        <v>15978</v>
      </c>
      <c r="F10" s="9">
        <v>3507</v>
      </c>
      <c r="G10" s="10">
        <v>641</v>
      </c>
      <c r="H10" s="9">
        <v>141</v>
      </c>
      <c r="I10" s="10">
        <v>9688</v>
      </c>
      <c r="J10" s="9">
        <v>2126</v>
      </c>
      <c r="K10" s="10">
        <v>3355</v>
      </c>
      <c r="L10" s="9">
        <v>736</v>
      </c>
    </row>
    <row r="11" spans="1:12" x14ac:dyDescent="0.3">
      <c r="A11" s="38">
        <f>A10+1</f>
        <v>2</v>
      </c>
      <c r="B11" s="7">
        <v>2141005</v>
      </c>
      <c r="C11" s="12" t="s">
        <v>9</v>
      </c>
      <c r="D11" s="9">
        <f t="shared" si="0"/>
        <v>3710</v>
      </c>
      <c r="E11" s="10">
        <v>10905</v>
      </c>
      <c r="F11" s="9">
        <v>2385</v>
      </c>
      <c r="G11" s="10">
        <v>328</v>
      </c>
      <c r="H11" s="9">
        <v>72</v>
      </c>
      <c r="I11" s="10">
        <v>4309</v>
      </c>
      <c r="J11" s="9">
        <v>942</v>
      </c>
      <c r="K11" s="10">
        <v>1424</v>
      </c>
      <c r="L11" s="9">
        <v>311</v>
      </c>
    </row>
    <row r="12" spans="1:12" ht="15" customHeight="1" x14ac:dyDescent="0.3">
      <c r="A12" s="38">
        <f t="shared" ref="A12:A48" si="1">A11+1</f>
        <v>3</v>
      </c>
      <c r="B12" s="7">
        <v>2101006</v>
      </c>
      <c r="C12" s="12" t="s">
        <v>10</v>
      </c>
      <c r="D12" s="9">
        <f t="shared" si="0"/>
        <v>2000</v>
      </c>
      <c r="E12" s="10">
        <v>16339</v>
      </c>
      <c r="F12" s="9">
        <v>1314</v>
      </c>
      <c r="G12" s="10">
        <v>428</v>
      </c>
      <c r="H12" s="9">
        <v>34</v>
      </c>
      <c r="I12" s="10">
        <v>6291</v>
      </c>
      <c r="J12" s="9">
        <v>506</v>
      </c>
      <c r="K12" s="10">
        <v>1822</v>
      </c>
      <c r="L12" s="9">
        <v>146</v>
      </c>
    </row>
    <row r="13" spans="1:12" x14ac:dyDescent="0.3">
      <c r="A13" s="38">
        <f t="shared" si="1"/>
        <v>4</v>
      </c>
      <c r="B13" s="7">
        <v>2101007</v>
      </c>
      <c r="C13" s="12" t="s">
        <v>11</v>
      </c>
      <c r="D13" s="9">
        <f t="shared" si="0"/>
        <v>1000</v>
      </c>
      <c r="E13" s="10">
        <v>6351</v>
      </c>
      <c r="F13" s="9">
        <v>553</v>
      </c>
      <c r="G13" s="10">
        <v>315</v>
      </c>
      <c r="H13" s="9">
        <v>27</v>
      </c>
      <c r="I13" s="10">
        <v>2603</v>
      </c>
      <c r="J13" s="9">
        <v>226</v>
      </c>
      <c r="K13" s="10">
        <v>2227</v>
      </c>
      <c r="L13" s="9">
        <v>194</v>
      </c>
    </row>
    <row r="14" spans="1:12" x14ac:dyDescent="0.3">
      <c r="A14" s="38">
        <f t="shared" si="1"/>
        <v>5</v>
      </c>
      <c r="B14" s="7">
        <v>2101008</v>
      </c>
      <c r="C14" s="12" t="s">
        <v>12</v>
      </c>
      <c r="D14" s="9">
        <f t="shared" si="0"/>
        <v>3506</v>
      </c>
      <c r="E14" s="10">
        <v>5371</v>
      </c>
      <c r="F14" s="9">
        <v>2464</v>
      </c>
      <c r="G14" s="10">
        <v>135</v>
      </c>
      <c r="H14" s="9">
        <v>62</v>
      </c>
      <c r="I14" s="10">
        <v>1586</v>
      </c>
      <c r="J14" s="9">
        <v>727</v>
      </c>
      <c r="K14" s="10">
        <v>553</v>
      </c>
      <c r="L14" s="9">
        <v>253</v>
      </c>
    </row>
    <row r="15" spans="1:12" x14ac:dyDescent="0.3">
      <c r="A15" s="38">
        <f t="shared" si="1"/>
        <v>6</v>
      </c>
      <c r="B15" s="7">
        <v>2101011</v>
      </c>
      <c r="C15" s="12" t="s">
        <v>13</v>
      </c>
      <c r="D15" s="9">
        <f t="shared" si="0"/>
        <v>6500</v>
      </c>
      <c r="E15" s="10">
        <v>23552</v>
      </c>
      <c r="F15" s="9">
        <v>3348</v>
      </c>
      <c r="G15" s="10">
        <v>1529</v>
      </c>
      <c r="H15" s="9">
        <v>217</v>
      </c>
      <c r="I15" s="10">
        <v>7352</v>
      </c>
      <c r="J15" s="9">
        <v>1045</v>
      </c>
      <c r="K15" s="10">
        <v>13302</v>
      </c>
      <c r="L15" s="9">
        <v>1890</v>
      </c>
    </row>
    <row r="16" spans="1:12" x14ac:dyDescent="0.3">
      <c r="A16" s="38">
        <f t="shared" si="1"/>
        <v>7</v>
      </c>
      <c r="B16" s="7">
        <v>2101015</v>
      </c>
      <c r="C16" s="12" t="s">
        <v>14</v>
      </c>
      <c r="D16" s="9">
        <f t="shared" si="0"/>
        <v>2205</v>
      </c>
      <c r="E16" s="10">
        <v>5629</v>
      </c>
      <c r="F16" s="9">
        <v>1341</v>
      </c>
      <c r="G16" s="10">
        <v>264</v>
      </c>
      <c r="H16" s="9">
        <v>63</v>
      </c>
      <c r="I16" s="10">
        <v>1388</v>
      </c>
      <c r="J16" s="9">
        <v>331</v>
      </c>
      <c r="K16" s="10">
        <v>1973</v>
      </c>
      <c r="L16" s="9">
        <v>470</v>
      </c>
    </row>
    <row r="17" spans="1:12" x14ac:dyDescent="0.3">
      <c r="A17" s="38">
        <f t="shared" si="1"/>
        <v>8</v>
      </c>
      <c r="B17" s="7">
        <v>2101016</v>
      </c>
      <c r="C17" s="12" t="s">
        <v>15</v>
      </c>
      <c r="D17" s="9">
        <f t="shared" si="0"/>
        <v>1500</v>
      </c>
      <c r="E17" s="10">
        <v>14551</v>
      </c>
      <c r="F17" s="9">
        <v>1016</v>
      </c>
      <c r="G17" s="10">
        <v>439</v>
      </c>
      <c r="H17" s="9">
        <v>31</v>
      </c>
      <c r="I17" s="10">
        <v>4160</v>
      </c>
      <c r="J17" s="9">
        <v>291</v>
      </c>
      <c r="K17" s="10">
        <v>2322</v>
      </c>
      <c r="L17" s="9">
        <v>162</v>
      </c>
    </row>
    <row r="18" spans="1:12" ht="31.2" x14ac:dyDescent="0.3">
      <c r="A18" s="38">
        <f t="shared" si="1"/>
        <v>9</v>
      </c>
      <c r="B18" s="7">
        <v>2141010</v>
      </c>
      <c r="C18" s="12" t="s">
        <v>16</v>
      </c>
      <c r="D18" s="9">
        <f t="shared" si="0"/>
        <v>2000</v>
      </c>
      <c r="E18" s="10">
        <v>21390</v>
      </c>
      <c r="F18" s="9">
        <v>1397</v>
      </c>
      <c r="G18" s="10">
        <v>445</v>
      </c>
      <c r="H18" s="9">
        <v>29</v>
      </c>
      <c r="I18" s="10">
        <v>5960</v>
      </c>
      <c r="J18" s="9">
        <v>389</v>
      </c>
      <c r="K18" s="10">
        <v>2817</v>
      </c>
      <c r="L18" s="9">
        <v>185</v>
      </c>
    </row>
    <row r="19" spans="1:12" x14ac:dyDescent="0.3">
      <c r="A19" s="38">
        <f t="shared" si="1"/>
        <v>10</v>
      </c>
      <c r="B19" s="7">
        <v>5155001</v>
      </c>
      <c r="C19" s="12" t="s">
        <v>17</v>
      </c>
      <c r="D19" s="9">
        <f t="shared" si="0"/>
        <v>686</v>
      </c>
      <c r="E19" s="10">
        <v>1526</v>
      </c>
      <c r="F19" s="9">
        <v>440</v>
      </c>
      <c r="G19" s="10">
        <v>45</v>
      </c>
      <c r="H19" s="9">
        <v>13</v>
      </c>
      <c r="I19" s="10">
        <v>519</v>
      </c>
      <c r="J19" s="9">
        <v>150</v>
      </c>
      <c r="K19" s="10">
        <v>286</v>
      </c>
      <c r="L19" s="9">
        <v>83</v>
      </c>
    </row>
    <row r="20" spans="1:12" ht="31.2" x14ac:dyDescent="0.3">
      <c r="A20" s="38">
        <f t="shared" si="1"/>
        <v>11</v>
      </c>
      <c r="B20" s="7">
        <v>8156001</v>
      </c>
      <c r="C20" s="12" t="s">
        <v>18</v>
      </c>
      <c r="D20" s="9">
        <f t="shared" si="0"/>
        <v>743</v>
      </c>
      <c r="E20" s="10">
        <v>1542</v>
      </c>
      <c r="F20" s="9">
        <v>412</v>
      </c>
      <c r="G20" s="10">
        <v>60</v>
      </c>
      <c r="H20" s="9">
        <v>16</v>
      </c>
      <c r="I20" s="10">
        <v>805</v>
      </c>
      <c r="J20" s="9">
        <v>215</v>
      </c>
      <c r="K20" s="10">
        <v>376</v>
      </c>
      <c r="L20" s="9">
        <v>100</v>
      </c>
    </row>
    <row r="21" spans="1:12" ht="31.2" x14ac:dyDescent="0.3">
      <c r="A21" s="38">
        <f t="shared" si="1"/>
        <v>12</v>
      </c>
      <c r="B21" s="13">
        <v>6341001</v>
      </c>
      <c r="C21" s="12" t="s">
        <v>19</v>
      </c>
      <c r="D21" s="9">
        <f t="shared" si="0"/>
        <v>231</v>
      </c>
      <c r="E21" s="10">
        <v>571</v>
      </c>
      <c r="F21" s="9">
        <v>134</v>
      </c>
      <c r="G21" s="10">
        <v>12</v>
      </c>
      <c r="H21" s="9">
        <v>3</v>
      </c>
      <c r="I21" s="10">
        <v>247</v>
      </c>
      <c r="J21" s="9">
        <v>58</v>
      </c>
      <c r="K21" s="10">
        <v>154</v>
      </c>
      <c r="L21" s="9">
        <v>36</v>
      </c>
    </row>
    <row r="22" spans="1:12" x14ac:dyDescent="0.3">
      <c r="A22" s="38">
        <f t="shared" si="1"/>
        <v>13</v>
      </c>
      <c r="B22" s="13">
        <v>2107803</v>
      </c>
      <c r="C22" s="12" t="s">
        <v>20</v>
      </c>
      <c r="D22" s="9">
        <f t="shared" si="0"/>
        <v>456</v>
      </c>
      <c r="E22" s="10">
        <v>797</v>
      </c>
      <c r="F22" s="9">
        <v>141</v>
      </c>
      <c r="G22" s="10">
        <v>98</v>
      </c>
      <c r="H22" s="9">
        <v>17</v>
      </c>
      <c r="I22" s="10">
        <v>1493</v>
      </c>
      <c r="J22" s="9">
        <v>263</v>
      </c>
      <c r="K22" s="10">
        <v>200</v>
      </c>
      <c r="L22" s="9">
        <v>35</v>
      </c>
    </row>
    <row r="23" spans="1:12" x14ac:dyDescent="0.3">
      <c r="A23" s="38">
        <f t="shared" si="1"/>
        <v>14</v>
      </c>
      <c r="B23" s="7">
        <v>4346001</v>
      </c>
      <c r="C23" s="12" t="s">
        <v>21</v>
      </c>
      <c r="D23" s="9">
        <f t="shared" si="0"/>
        <v>2835</v>
      </c>
      <c r="E23" s="10">
        <v>7695</v>
      </c>
      <c r="F23" s="9">
        <v>1680</v>
      </c>
      <c r="G23" s="10">
        <v>156</v>
      </c>
      <c r="H23" s="9">
        <v>34</v>
      </c>
      <c r="I23" s="10">
        <v>4249</v>
      </c>
      <c r="J23" s="9">
        <v>928</v>
      </c>
      <c r="K23" s="10">
        <v>884</v>
      </c>
      <c r="L23" s="9">
        <v>193</v>
      </c>
    </row>
    <row r="24" spans="1:12" ht="31.2" x14ac:dyDescent="0.3">
      <c r="A24" s="38">
        <f t="shared" si="1"/>
        <v>15</v>
      </c>
      <c r="B24" s="7">
        <v>1343005</v>
      </c>
      <c r="C24" s="12" t="s">
        <v>22</v>
      </c>
      <c r="D24" s="9">
        <f t="shared" si="0"/>
        <v>997</v>
      </c>
      <c r="E24" s="10">
        <v>3381</v>
      </c>
      <c r="F24" s="9">
        <v>710</v>
      </c>
      <c r="G24" s="10">
        <v>229</v>
      </c>
      <c r="H24" s="9">
        <v>48</v>
      </c>
      <c r="I24" s="10">
        <v>770</v>
      </c>
      <c r="J24" s="9">
        <v>162</v>
      </c>
      <c r="K24" s="10">
        <v>367</v>
      </c>
      <c r="L24" s="9">
        <v>77</v>
      </c>
    </row>
    <row r="25" spans="1:12" ht="31.2" x14ac:dyDescent="0.3">
      <c r="A25" s="38">
        <f t="shared" si="1"/>
        <v>16</v>
      </c>
      <c r="B25" s="7">
        <v>1340004</v>
      </c>
      <c r="C25" s="12" t="s">
        <v>23</v>
      </c>
      <c r="D25" s="9">
        <f t="shared" si="0"/>
        <v>2500</v>
      </c>
      <c r="E25" s="10">
        <v>12394</v>
      </c>
      <c r="F25" s="9">
        <v>1484</v>
      </c>
      <c r="G25" s="10">
        <v>1706</v>
      </c>
      <c r="H25" s="9">
        <v>205</v>
      </c>
      <c r="I25" s="10">
        <v>3163</v>
      </c>
      <c r="J25" s="9">
        <v>379</v>
      </c>
      <c r="K25" s="10">
        <v>3603</v>
      </c>
      <c r="L25" s="9">
        <v>432</v>
      </c>
    </row>
    <row r="26" spans="1:12" x14ac:dyDescent="0.3">
      <c r="A26" s="38">
        <f t="shared" si="1"/>
        <v>17</v>
      </c>
      <c r="B26" s="7">
        <v>1343001</v>
      </c>
      <c r="C26" s="12" t="s">
        <v>24</v>
      </c>
      <c r="D26" s="9">
        <f t="shared" si="0"/>
        <v>720</v>
      </c>
      <c r="E26" s="10">
        <v>3662</v>
      </c>
      <c r="F26" s="9">
        <v>420</v>
      </c>
      <c r="G26" s="10">
        <v>5</v>
      </c>
      <c r="H26" s="9">
        <v>1</v>
      </c>
      <c r="I26" s="10">
        <v>2308</v>
      </c>
      <c r="J26" s="9">
        <v>264</v>
      </c>
      <c r="K26" s="10">
        <v>308</v>
      </c>
      <c r="L26" s="9">
        <v>35</v>
      </c>
    </row>
    <row r="27" spans="1:12" x14ac:dyDescent="0.3">
      <c r="A27" s="38">
        <f t="shared" si="1"/>
        <v>18</v>
      </c>
      <c r="B27" s="7">
        <v>1343002</v>
      </c>
      <c r="C27" s="12" t="s">
        <v>25</v>
      </c>
      <c r="D27" s="9">
        <f t="shared" si="0"/>
        <v>1763</v>
      </c>
      <c r="E27" s="10">
        <v>6628</v>
      </c>
      <c r="F27" s="9">
        <v>1520</v>
      </c>
      <c r="G27" s="10">
        <v>15</v>
      </c>
      <c r="H27" s="9">
        <v>4</v>
      </c>
      <c r="I27" s="10">
        <v>936</v>
      </c>
      <c r="J27" s="9">
        <v>215</v>
      </c>
      <c r="K27" s="10">
        <v>104</v>
      </c>
      <c r="L27" s="9">
        <v>24</v>
      </c>
    </row>
    <row r="28" spans="1:12" ht="31.2" x14ac:dyDescent="0.3">
      <c r="A28" s="38">
        <f t="shared" si="1"/>
        <v>19</v>
      </c>
      <c r="B28" s="7">
        <v>1343303</v>
      </c>
      <c r="C28" s="12" t="s">
        <v>26</v>
      </c>
      <c r="D28" s="9">
        <f t="shared" si="0"/>
        <v>2500</v>
      </c>
      <c r="E28" s="10">
        <v>13238</v>
      </c>
      <c r="F28" s="9">
        <v>1965</v>
      </c>
      <c r="G28" s="10">
        <v>53</v>
      </c>
      <c r="H28" s="9">
        <v>8</v>
      </c>
      <c r="I28" s="10">
        <v>1386</v>
      </c>
      <c r="J28" s="9">
        <v>206</v>
      </c>
      <c r="K28" s="10">
        <v>2158</v>
      </c>
      <c r="L28" s="9">
        <v>321</v>
      </c>
    </row>
    <row r="29" spans="1:12" x14ac:dyDescent="0.3">
      <c r="A29" s="38">
        <f t="shared" si="1"/>
        <v>20</v>
      </c>
      <c r="B29" s="7">
        <v>1340011</v>
      </c>
      <c r="C29" s="12" t="s">
        <v>27</v>
      </c>
      <c r="D29" s="9">
        <f t="shared" si="0"/>
        <v>1231</v>
      </c>
      <c r="E29" s="10">
        <v>4935</v>
      </c>
      <c r="F29" s="9">
        <v>1134</v>
      </c>
      <c r="G29" s="10">
        <v>12</v>
      </c>
      <c r="H29" s="9">
        <v>3</v>
      </c>
      <c r="I29" s="10">
        <v>327</v>
      </c>
      <c r="J29" s="9">
        <v>75</v>
      </c>
      <c r="K29" s="10">
        <v>83</v>
      </c>
      <c r="L29" s="9">
        <v>19</v>
      </c>
    </row>
    <row r="30" spans="1:12" x14ac:dyDescent="0.3">
      <c r="A30" s="38">
        <f t="shared" si="1"/>
        <v>21</v>
      </c>
      <c r="B30" s="7">
        <v>3141002</v>
      </c>
      <c r="C30" s="12" t="s">
        <v>28</v>
      </c>
      <c r="D30" s="9">
        <f t="shared" si="0"/>
        <v>1700</v>
      </c>
      <c r="E30" s="10">
        <v>11973</v>
      </c>
      <c r="F30" s="9">
        <v>1085</v>
      </c>
      <c r="G30" s="10">
        <v>4</v>
      </c>
      <c r="H30" s="9">
        <v>0</v>
      </c>
      <c r="I30" s="10">
        <v>6731</v>
      </c>
      <c r="J30" s="9">
        <v>610</v>
      </c>
      <c r="K30" s="10">
        <v>59</v>
      </c>
      <c r="L30" s="9">
        <v>5</v>
      </c>
    </row>
    <row r="31" spans="1:12" x14ac:dyDescent="0.3">
      <c r="A31" s="38">
        <f t="shared" si="1"/>
        <v>22</v>
      </c>
      <c r="B31" s="7">
        <v>3141003</v>
      </c>
      <c r="C31" s="12" t="s">
        <v>29</v>
      </c>
      <c r="D31" s="9">
        <f t="shared" si="0"/>
        <v>1000</v>
      </c>
      <c r="E31" s="10">
        <v>5788</v>
      </c>
      <c r="F31" s="9">
        <v>559</v>
      </c>
      <c r="G31" s="10">
        <v>7</v>
      </c>
      <c r="H31" s="9">
        <v>1</v>
      </c>
      <c r="I31" s="10">
        <v>4502</v>
      </c>
      <c r="J31" s="9">
        <v>436</v>
      </c>
      <c r="K31" s="10">
        <v>38</v>
      </c>
      <c r="L31" s="9">
        <v>4</v>
      </c>
    </row>
    <row r="32" spans="1:12" x14ac:dyDescent="0.3">
      <c r="A32" s="38">
        <f t="shared" si="1"/>
        <v>23</v>
      </c>
      <c r="B32" s="7">
        <v>3141004</v>
      </c>
      <c r="C32" s="12" t="s">
        <v>30</v>
      </c>
      <c r="D32" s="9">
        <f t="shared" si="0"/>
        <v>1500</v>
      </c>
      <c r="E32" s="10">
        <v>7827</v>
      </c>
      <c r="F32" s="9">
        <v>883</v>
      </c>
      <c r="G32" s="10">
        <v>4</v>
      </c>
      <c r="H32" s="9">
        <v>0</v>
      </c>
      <c r="I32" s="10">
        <v>5426</v>
      </c>
      <c r="J32" s="9">
        <v>612</v>
      </c>
      <c r="K32" s="10">
        <v>48</v>
      </c>
      <c r="L32" s="9">
        <v>5</v>
      </c>
    </row>
    <row r="33" spans="1:12" x14ac:dyDescent="0.3">
      <c r="A33" s="38">
        <f t="shared" si="1"/>
        <v>24</v>
      </c>
      <c r="B33" s="7">
        <v>3141007</v>
      </c>
      <c r="C33" s="12" t="s">
        <v>31</v>
      </c>
      <c r="D33" s="9">
        <f t="shared" si="0"/>
        <v>8000</v>
      </c>
      <c r="E33" s="10">
        <v>14512</v>
      </c>
      <c r="F33" s="9">
        <v>4039</v>
      </c>
      <c r="G33" s="10">
        <v>10</v>
      </c>
      <c r="H33" s="9">
        <v>2</v>
      </c>
      <c r="I33" s="10">
        <v>14073</v>
      </c>
      <c r="J33" s="9">
        <v>3917</v>
      </c>
      <c r="K33" s="10">
        <v>150</v>
      </c>
      <c r="L33" s="9">
        <v>42</v>
      </c>
    </row>
    <row r="34" spans="1:12" x14ac:dyDescent="0.3">
      <c r="A34" s="38">
        <f t="shared" si="1"/>
        <v>25</v>
      </c>
      <c r="B34" s="7">
        <v>3101009</v>
      </c>
      <c r="C34" s="12" t="s">
        <v>32</v>
      </c>
      <c r="D34" s="9">
        <f t="shared" si="0"/>
        <v>500</v>
      </c>
      <c r="E34" s="10">
        <v>4023</v>
      </c>
      <c r="F34" s="9">
        <v>227</v>
      </c>
      <c r="G34" s="10">
        <v>0</v>
      </c>
      <c r="H34" s="9">
        <v>0</v>
      </c>
      <c r="I34" s="10">
        <v>4824</v>
      </c>
      <c r="J34" s="9">
        <v>272</v>
      </c>
      <c r="K34" s="10">
        <v>13</v>
      </c>
      <c r="L34" s="9">
        <v>1</v>
      </c>
    </row>
    <row r="35" spans="1:12" ht="31.2" x14ac:dyDescent="0.3">
      <c r="A35" s="38">
        <f t="shared" si="1"/>
        <v>26</v>
      </c>
      <c r="B35" s="7">
        <v>4346004</v>
      </c>
      <c r="C35" s="12" t="s">
        <v>33</v>
      </c>
      <c r="D35" s="9">
        <f t="shared" si="0"/>
        <v>500</v>
      </c>
      <c r="E35" s="10">
        <v>4789</v>
      </c>
      <c r="F35" s="9">
        <v>258</v>
      </c>
      <c r="G35" s="10">
        <v>2</v>
      </c>
      <c r="H35" s="9">
        <v>0</v>
      </c>
      <c r="I35" s="10">
        <v>4469</v>
      </c>
      <c r="J35" s="9">
        <v>241</v>
      </c>
      <c r="K35" s="10">
        <v>27</v>
      </c>
      <c r="L35" s="9">
        <v>1</v>
      </c>
    </row>
    <row r="36" spans="1:12" x14ac:dyDescent="0.3">
      <c r="A36" s="38">
        <f t="shared" si="1"/>
        <v>27</v>
      </c>
      <c r="B36" s="13">
        <v>3131001</v>
      </c>
      <c r="C36" s="12" t="s">
        <v>34</v>
      </c>
      <c r="D36" s="9">
        <f t="shared" si="0"/>
        <v>654</v>
      </c>
      <c r="E36" s="10">
        <v>985</v>
      </c>
      <c r="F36" s="9">
        <v>235</v>
      </c>
      <c r="G36" s="10">
        <v>3</v>
      </c>
      <c r="H36" s="9">
        <v>1</v>
      </c>
      <c r="I36" s="10">
        <v>1739</v>
      </c>
      <c r="J36" s="9">
        <v>416</v>
      </c>
      <c r="K36" s="10">
        <v>8</v>
      </c>
      <c r="L36" s="9">
        <v>2</v>
      </c>
    </row>
    <row r="37" spans="1:12" ht="31.2" x14ac:dyDescent="0.3">
      <c r="A37" s="38">
        <f t="shared" si="1"/>
        <v>28</v>
      </c>
      <c r="B37" s="7">
        <v>1340013</v>
      </c>
      <c r="C37" s="12" t="s">
        <v>35</v>
      </c>
      <c r="D37" s="9">
        <f t="shared" si="0"/>
        <v>2900</v>
      </c>
      <c r="E37" s="10">
        <v>5790</v>
      </c>
      <c r="F37" s="9">
        <v>1968</v>
      </c>
      <c r="G37" s="10">
        <v>9</v>
      </c>
      <c r="H37" s="9">
        <v>3</v>
      </c>
      <c r="I37" s="10">
        <v>2667</v>
      </c>
      <c r="J37" s="9">
        <v>906</v>
      </c>
      <c r="K37" s="10">
        <v>68</v>
      </c>
      <c r="L37" s="9">
        <v>23</v>
      </c>
    </row>
    <row r="38" spans="1:12" x14ac:dyDescent="0.3">
      <c r="A38" s="38">
        <f t="shared" si="1"/>
        <v>29</v>
      </c>
      <c r="B38" s="7">
        <v>1340014</v>
      </c>
      <c r="C38" s="12" t="s">
        <v>36</v>
      </c>
      <c r="D38" s="9">
        <f t="shared" si="0"/>
        <v>2500</v>
      </c>
      <c r="E38" s="10">
        <v>15477</v>
      </c>
      <c r="F38" s="9">
        <v>1922</v>
      </c>
      <c r="G38" s="10">
        <v>19</v>
      </c>
      <c r="H38" s="9">
        <v>2</v>
      </c>
      <c r="I38" s="10">
        <v>4534</v>
      </c>
      <c r="J38" s="9">
        <v>563</v>
      </c>
      <c r="K38" s="10">
        <v>104</v>
      </c>
      <c r="L38" s="9">
        <v>13</v>
      </c>
    </row>
    <row r="39" spans="1:12" x14ac:dyDescent="0.3">
      <c r="A39" s="38">
        <f t="shared" si="1"/>
        <v>30</v>
      </c>
      <c r="B39" s="13">
        <v>1340006</v>
      </c>
      <c r="C39" s="12" t="s">
        <v>37</v>
      </c>
      <c r="D39" s="9">
        <f t="shared" si="0"/>
        <v>1748</v>
      </c>
      <c r="E39" s="10">
        <v>5486</v>
      </c>
      <c r="F39" s="9">
        <v>1227</v>
      </c>
      <c r="G39" s="10">
        <v>8</v>
      </c>
      <c r="H39" s="9">
        <v>2</v>
      </c>
      <c r="I39" s="10">
        <v>2263</v>
      </c>
      <c r="J39" s="9">
        <v>506</v>
      </c>
      <c r="K39" s="10">
        <v>56</v>
      </c>
      <c r="L39" s="9">
        <v>13</v>
      </c>
    </row>
    <row r="40" spans="1:12" ht="31.2" x14ac:dyDescent="0.3">
      <c r="A40" s="38">
        <f t="shared" si="1"/>
        <v>31</v>
      </c>
      <c r="B40" s="7">
        <v>6349008</v>
      </c>
      <c r="C40" s="12" t="s">
        <v>38</v>
      </c>
      <c r="D40" s="9">
        <f t="shared" si="0"/>
        <v>250</v>
      </c>
      <c r="E40" s="10">
        <v>1839</v>
      </c>
      <c r="F40" s="9">
        <v>173</v>
      </c>
      <c r="G40" s="10">
        <v>0</v>
      </c>
      <c r="H40" s="9">
        <v>0</v>
      </c>
      <c r="I40" s="10">
        <v>794</v>
      </c>
      <c r="J40" s="9">
        <v>75</v>
      </c>
      <c r="K40" s="10">
        <v>25</v>
      </c>
      <c r="L40" s="9">
        <v>2</v>
      </c>
    </row>
    <row r="41" spans="1:12" x14ac:dyDescent="0.3">
      <c r="A41" s="38">
        <f t="shared" si="1"/>
        <v>32</v>
      </c>
      <c r="B41" s="13">
        <v>1340007</v>
      </c>
      <c r="C41" s="12" t="s">
        <v>39</v>
      </c>
      <c r="D41" s="9">
        <f t="shared" si="0"/>
        <v>2000</v>
      </c>
      <c r="E41" s="10">
        <v>5651</v>
      </c>
      <c r="F41" s="9">
        <v>927</v>
      </c>
      <c r="G41" s="10">
        <v>4</v>
      </c>
      <c r="H41" s="9">
        <v>1</v>
      </c>
      <c r="I41" s="10">
        <v>6485</v>
      </c>
      <c r="J41" s="9">
        <v>1064</v>
      </c>
      <c r="K41" s="10">
        <v>49</v>
      </c>
      <c r="L41" s="9">
        <v>8</v>
      </c>
    </row>
    <row r="42" spans="1:12" x14ac:dyDescent="0.3">
      <c r="A42" s="38">
        <f t="shared" si="1"/>
        <v>33</v>
      </c>
      <c r="B42" s="7">
        <v>1343008</v>
      </c>
      <c r="C42" s="12" t="s">
        <v>40</v>
      </c>
      <c r="D42" s="9">
        <f t="shared" si="0"/>
        <v>500</v>
      </c>
      <c r="E42" s="10">
        <v>3764</v>
      </c>
      <c r="F42" s="9">
        <v>274</v>
      </c>
      <c r="G42" s="10">
        <v>7</v>
      </c>
      <c r="H42" s="9">
        <v>1</v>
      </c>
      <c r="I42" s="10">
        <v>3038</v>
      </c>
      <c r="J42" s="9">
        <v>222</v>
      </c>
      <c r="K42" s="10">
        <v>41</v>
      </c>
      <c r="L42" s="9">
        <v>3</v>
      </c>
    </row>
    <row r="43" spans="1:12" x14ac:dyDescent="0.3">
      <c r="A43" s="38">
        <f t="shared" si="1"/>
        <v>34</v>
      </c>
      <c r="B43" s="13">
        <v>1340010</v>
      </c>
      <c r="C43" s="12" t="s">
        <v>41</v>
      </c>
      <c r="D43" s="9">
        <f t="shared" si="0"/>
        <v>1000</v>
      </c>
      <c r="E43" s="10">
        <v>7573</v>
      </c>
      <c r="F43" s="9">
        <v>711</v>
      </c>
      <c r="G43" s="10">
        <v>4</v>
      </c>
      <c r="H43" s="9">
        <v>0</v>
      </c>
      <c r="I43" s="10">
        <v>3030</v>
      </c>
      <c r="J43" s="9">
        <v>285</v>
      </c>
      <c r="K43" s="10">
        <v>40</v>
      </c>
      <c r="L43" s="9">
        <v>4</v>
      </c>
    </row>
    <row r="44" spans="1:12" ht="31.2" x14ac:dyDescent="0.3">
      <c r="A44" s="38">
        <f t="shared" si="1"/>
        <v>35</v>
      </c>
      <c r="B44" s="7">
        <v>1343004</v>
      </c>
      <c r="C44" s="12" t="s">
        <v>42</v>
      </c>
      <c r="D44" s="9">
        <f t="shared" si="0"/>
        <v>2000</v>
      </c>
      <c r="E44" s="10">
        <v>6422</v>
      </c>
      <c r="F44" s="9">
        <v>1286</v>
      </c>
      <c r="G44" s="10">
        <v>11</v>
      </c>
      <c r="H44" s="9">
        <v>2</v>
      </c>
      <c r="I44" s="10">
        <v>3481</v>
      </c>
      <c r="J44" s="9">
        <v>697</v>
      </c>
      <c r="K44" s="10">
        <v>73</v>
      </c>
      <c r="L44" s="9">
        <v>15</v>
      </c>
    </row>
    <row r="45" spans="1:12" ht="31.2" x14ac:dyDescent="0.3">
      <c r="A45" s="38">
        <f t="shared" si="1"/>
        <v>36</v>
      </c>
      <c r="B45" s="7">
        <v>1343171</v>
      </c>
      <c r="C45" s="12" t="s">
        <v>43</v>
      </c>
      <c r="D45" s="9">
        <f t="shared" si="0"/>
        <v>2000</v>
      </c>
      <c r="E45" s="10">
        <v>5331</v>
      </c>
      <c r="F45" s="9">
        <v>1769</v>
      </c>
      <c r="G45" s="10">
        <v>18</v>
      </c>
      <c r="H45" s="9">
        <v>6</v>
      </c>
      <c r="I45" s="10">
        <v>497</v>
      </c>
      <c r="J45" s="9">
        <v>165</v>
      </c>
      <c r="K45" s="10">
        <v>181</v>
      </c>
      <c r="L45" s="9">
        <v>60</v>
      </c>
    </row>
    <row r="46" spans="1:12" ht="31.2" customHeight="1" x14ac:dyDescent="0.3">
      <c r="A46" s="38">
        <f t="shared" si="1"/>
        <v>37</v>
      </c>
      <c r="B46" s="13">
        <v>1340003</v>
      </c>
      <c r="C46" s="12" t="s">
        <v>44</v>
      </c>
      <c r="D46" s="9">
        <f t="shared" si="0"/>
        <v>161</v>
      </c>
      <c r="E46" s="10">
        <v>712</v>
      </c>
      <c r="F46" s="9">
        <v>142</v>
      </c>
      <c r="G46" s="10">
        <v>1</v>
      </c>
      <c r="H46" s="9">
        <v>0</v>
      </c>
      <c r="I46" s="10">
        <v>85</v>
      </c>
      <c r="J46" s="9">
        <v>17</v>
      </c>
      <c r="K46" s="10">
        <v>8</v>
      </c>
      <c r="L46" s="9">
        <v>2</v>
      </c>
    </row>
    <row r="47" spans="1:12" x14ac:dyDescent="0.3">
      <c r="A47" s="38">
        <f t="shared" si="1"/>
        <v>38</v>
      </c>
      <c r="B47" s="14">
        <v>1340001</v>
      </c>
      <c r="C47" s="12" t="s">
        <v>45</v>
      </c>
      <c r="D47" s="9">
        <f t="shared" si="0"/>
        <v>200</v>
      </c>
      <c r="E47" s="10">
        <v>601</v>
      </c>
      <c r="F47" s="9">
        <v>190</v>
      </c>
      <c r="G47" s="10">
        <v>1</v>
      </c>
      <c r="H47" s="9">
        <v>0</v>
      </c>
      <c r="I47" s="10">
        <v>29</v>
      </c>
      <c r="J47" s="9">
        <v>9</v>
      </c>
      <c r="K47" s="10">
        <v>3</v>
      </c>
      <c r="L47" s="9">
        <v>1</v>
      </c>
    </row>
    <row r="48" spans="1:12" x14ac:dyDescent="0.3">
      <c r="A48" s="38">
        <f t="shared" si="1"/>
        <v>39</v>
      </c>
      <c r="B48" s="7">
        <v>1340012</v>
      </c>
      <c r="C48" s="12" t="s">
        <v>46</v>
      </c>
      <c r="D48" s="9">
        <f t="shared" si="0"/>
        <v>200</v>
      </c>
      <c r="E48" s="10">
        <v>2439</v>
      </c>
      <c r="F48" s="9">
        <v>188</v>
      </c>
      <c r="G48" s="10">
        <v>4</v>
      </c>
      <c r="H48" s="9">
        <v>0</v>
      </c>
      <c r="I48" s="10">
        <v>127</v>
      </c>
      <c r="J48" s="9">
        <v>10</v>
      </c>
      <c r="K48" s="10">
        <v>26</v>
      </c>
      <c r="L48" s="9">
        <v>2</v>
      </c>
    </row>
    <row r="49" spans="1:12" s="19" customFormat="1" x14ac:dyDescent="0.3">
      <c r="A49" s="15"/>
      <c r="B49" s="15"/>
      <c r="C49" s="16" t="s">
        <v>47</v>
      </c>
      <c r="D49" s="17">
        <f>SUM(D10:D48)</f>
        <v>72906</v>
      </c>
      <c r="E49" s="17">
        <f>SUM(E10:E48)</f>
        <v>287417</v>
      </c>
      <c r="F49" s="17">
        <f t="shared" ref="F49:L49" si="2">SUM(F10:F48)</f>
        <v>45428</v>
      </c>
      <c r="G49" s="17">
        <f>SUM(G10:G48)</f>
        <v>7031</v>
      </c>
      <c r="H49" s="17">
        <f t="shared" si="2"/>
        <v>1049</v>
      </c>
      <c r="I49" s="17">
        <f>SUM(I10:I48)</f>
        <v>128334</v>
      </c>
      <c r="J49" s="17">
        <f>SUM(J10:J48)</f>
        <v>20521</v>
      </c>
      <c r="K49" s="17">
        <f>SUM(K10:K48)</f>
        <v>39335</v>
      </c>
      <c r="L49" s="17">
        <f t="shared" si="2"/>
        <v>5908</v>
      </c>
    </row>
    <row r="50" spans="1:12" x14ac:dyDescent="0.3">
      <c r="I50" s="20"/>
      <c r="K50" s="20"/>
    </row>
    <row r="51" spans="1:12" x14ac:dyDescent="0.3">
      <c r="C51" s="41"/>
      <c r="E51" s="20"/>
    </row>
  </sheetData>
  <mergeCells count="12">
    <mergeCell ref="J1:L1"/>
    <mergeCell ref="J2:L2"/>
    <mergeCell ref="J3:L3"/>
    <mergeCell ref="B4:L4"/>
    <mergeCell ref="A7:A8"/>
    <mergeCell ref="B7:B8"/>
    <mergeCell ref="C7:C8"/>
    <mergeCell ref="D7:D8"/>
    <mergeCell ref="E7:F7"/>
    <mergeCell ref="G7:H7"/>
    <mergeCell ref="I7:J7"/>
    <mergeCell ref="K7:L7"/>
  </mergeCells>
  <pageMargins left="0" right="0" top="0.55000000000000004" bottom="0.5" header="0.33" footer="0"/>
  <pageSetup paperSize="9" scale="75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view="pageBreakPreview" zoomScale="85" zoomScaleNormal="100" zoomScaleSheetLayoutView="85" workbookViewId="0">
      <pane xSplit="5" ySplit="8" topLeftCell="F33" activePane="bottomRight" state="frozen"/>
      <selection activeCell="N1" sqref="N1:P2"/>
      <selection pane="topRight" activeCell="N1" sqref="N1:P2"/>
      <selection pane="bottomLeft" activeCell="N1" sqref="N1:P2"/>
      <selection pane="bottomRight" activeCell="D1" sqref="D1:E1048576"/>
    </sheetView>
  </sheetViews>
  <sheetFormatPr defaultColWidth="8" defaultRowHeight="15.6" x14ac:dyDescent="0.3"/>
  <cols>
    <col min="1" max="1" width="8.69921875" style="22" hidden="1" customWidth="1"/>
    <col min="2" max="2" width="5" style="22" customWidth="1"/>
    <col min="3" max="3" width="42.59765625" style="22" customWidth="1"/>
    <col min="4" max="4" width="7.8984375" style="22" hidden="1" customWidth="1"/>
    <col min="5" max="5" width="9.69921875" style="22" hidden="1" customWidth="1"/>
    <col min="6" max="6" width="15.69921875" style="22" customWidth="1"/>
    <col min="7" max="14" width="8" style="22"/>
    <col min="15" max="17" width="8" style="22" customWidth="1"/>
    <col min="18" max="16384" width="8" style="22"/>
  </cols>
  <sheetData>
    <row r="1" spans="2:18" ht="21.75" customHeight="1" x14ac:dyDescent="0.3">
      <c r="K1" s="42" t="s">
        <v>100</v>
      </c>
      <c r="L1" s="42"/>
      <c r="M1" s="42"/>
      <c r="N1" s="42"/>
    </row>
    <row r="2" spans="2:18" s="1" customFormat="1" ht="36" customHeight="1" x14ac:dyDescent="0.3">
      <c r="D2" s="2"/>
      <c r="K2" s="43" t="s">
        <v>101</v>
      </c>
      <c r="L2" s="43"/>
      <c r="M2" s="43"/>
      <c r="N2" s="43"/>
    </row>
    <row r="3" spans="2:18" s="1" customFormat="1" ht="16.5" customHeight="1" x14ac:dyDescent="0.3">
      <c r="D3" s="2"/>
      <c r="K3" s="43" t="s">
        <v>102</v>
      </c>
      <c r="L3" s="43"/>
      <c r="M3" s="43"/>
      <c r="N3" s="43"/>
    </row>
    <row r="4" spans="2:18" s="1" customFormat="1" ht="29.25" customHeight="1" x14ac:dyDescent="0.3">
      <c r="B4" s="59" t="s">
        <v>98</v>
      </c>
      <c r="C4" s="59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2:18" ht="16.95" customHeight="1" x14ac:dyDescent="0.25">
      <c r="B5" s="61" t="s">
        <v>50</v>
      </c>
      <c r="C5" s="62"/>
      <c r="D5" s="62"/>
      <c r="E5" s="62"/>
      <c r="F5" s="23"/>
    </row>
    <row r="6" spans="2:18" ht="38.4" customHeight="1" x14ac:dyDescent="0.3">
      <c r="B6" s="63" t="s">
        <v>51</v>
      </c>
      <c r="C6" s="64" t="s">
        <v>52</v>
      </c>
      <c r="D6" s="64" t="s">
        <v>1</v>
      </c>
      <c r="E6" s="64" t="s">
        <v>53</v>
      </c>
      <c r="F6" s="65" t="s">
        <v>54</v>
      </c>
      <c r="G6" s="66" t="s">
        <v>105</v>
      </c>
      <c r="H6" s="66"/>
      <c r="I6" s="66"/>
      <c r="J6" s="66"/>
      <c r="K6" s="66"/>
      <c r="L6" s="66"/>
      <c r="M6" s="66"/>
      <c r="N6" s="66"/>
      <c r="O6" s="66"/>
      <c r="P6" s="66"/>
      <c r="Q6" s="66"/>
      <c r="R6" s="24"/>
    </row>
    <row r="7" spans="2:18" ht="78.599999999999994" customHeight="1" x14ac:dyDescent="0.3">
      <c r="B7" s="63"/>
      <c r="C7" s="64"/>
      <c r="D7" s="64"/>
      <c r="E7" s="64"/>
      <c r="F7" s="65"/>
      <c r="G7" s="56" t="s">
        <v>3</v>
      </c>
      <c r="H7" s="57"/>
      <c r="I7" s="56" t="s">
        <v>5</v>
      </c>
      <c r="J7" s="57"/>
      <c r="K7" s="50" t="s">
        <v>99</v>
      </c>
      <c r="L7" s="50"/>
      <c r="M7" s="56" t="s">
        <v>4</v>
      </c>
      <c r="N7" s="57"/>
      <c r="O7" s="57" t="s">
        <v>55</v>
      </c>
      <c r="P7" s="25"/>
      <c r="Q7" s="26"/>
    </row>
    <row r="8" spans="2:18" ht="33.6" customHeight="1" x14ac:dyDescent="0.3">
      <c r="B8" s="63"/>
      <c r="C8" s="64"/>
      <c r="D8" s="64"/>
      <c r="E8" s="64"/>
      <c r="F8" s="65"/>
      <c r="G8" s="27" t="s">
        <v>56</v>
      </c>
      <c r="H8" s="27" t="s">
        <v>57</v>
      </c>
      <c r="I8" s="27" t="s">
        <v>56</v>
      </c>
      <c r="J8" s="27" t="s">
        <v>57</v>
      </c>
      <c r="K8" s="27" t="s">
        <v>56</v>
      </c>
      <c r="L8" s="27" t="s">
        <v>57</v>
      </c>
      <c r="M8" s="27" t="s">
        <v>56</v>
      </c>
      <c r="N8" s="27" t="s">
        <v>57</v>
      </c>
      <c r="O8" s="57"/>
      <c r="P8" s="27" t="s">
        <v>56</v>
      </c>
      <c r="Q8" s="27" t="s">
        <v>57</v>
      </c>
    </row>
    <row r="9" spans="2:18" ht="15.75" x14ac:dyDescent="0.25">
      <c r="B9" s="28">
        <v>1</v>
      </c>
      <c r="C9" s="29">
        <v>2</v>
      </c>
      <c r="D9" s="29"/>
      <c r="E9" s="29"/>
      <c r="F9" s="30">
        <v>3</v>
      </c>
      <c r="G9" s="30">
        <v>4</v>
      </c>
      <c r="H9" s="30">
        <v>5</v>
      </c>
      <c r="I9" s="30">
        <v>6</v>
      </c>
      <c r="J9" s="30">
        <v>7</v>
      </c>
      <c r="K9" s="30">
        <v>8</v>
      </c>
      <c r="L9" s="30">
        <v>9</v>
      </c>
      <c r="M9" s="30">
        <v>10</v>
      </c>
      <c r="N9" s="30">
        <v>11</v>
      </c>
      <c r="O9" s="27"/>
      <c r="P9" s="27"/>
      <c r="Q9" s="27"/>
    </row>
    <row r="10" spans="2:18" ht="31.2" x14ac:dyDescent="0.3">
      <c r="B10" s="31">
        <v>1</v>
      </c>
      <c r="C10" s="32" t="s">
        <v>58</v>
      </c>
      <c r="D10" s="32">
        <v>1340001</v>
      </c>
      <c r="E10" s="26">
        <v>270065</v>
      </c>
      <c r="F10" s="25">
        <f>SUM(G10:N10)</f>
        <v>201</v>
      </c>
      <c r="G10" s="25">
        <v>60</v>
      </c>
      <c r="H10" s="25">
        <v>132</v>
      </c>
      <c r="I10" s="25">
        <v>4</v>
      </c>
      <c r="J10" s="25">
        <v>3</v>
      </c>
      <c r="K10" s="25">
        <v>1</v>
      </c>
      <c r="L10" s="25">
        <v>0</v>
      </c>
      <c r="M10" s="25">
        <v>0</v>
      </c>
      <c r="N10" s="25">
        <v>1</v>
      </c>
      <c r="O10" s="25">
        <f>N10+M10+L10+K10+J10+I10+H10+G10</f>
        <v>201</v>
      </c>
      <c r="P10" s="25">
        <f>G10+I10+K10+M10</f>
        <v>65</v>
      </c>
      <c r="Q10" s="25">
        <f>H10+J10+L10+N10</f>
        <v>136</v>
      </c>
    </row>
    <row r="11" spans="2:18" ht="31.2" x14ac:dyDescent="0.3">
      <c r="B11" s="31">
        <v>2</v>
      </c>
      <c r="C11" s="32" t="s">
        <v>59</v>
      </c>
      <c r="D11" s="32">
        <v>1340003</v>
      </c>
      <c r="E11" s="26">
        <v>270095</v>
      </c>
      <c r="F11" s="25">
        <f t="shared" ref="F11:F48" si="0">SUM(G11:N11)</f>
        <v>183</v>
      </c>
      <c r="G11" s="25">
        <v>56</v>
      </c>
      <c r="H11" s="25">
        <v>118</v>
      </c>
      <c r="I11" s="25">
        <v>3</v>
      </c>
      <c r="J11" s="25">
        <v>4</v>
      </c>
      <c r="K11" s="25">
        <v>0</v>
      </c>
      <c r="L11" s="25">
        <v>2</v>
      </c>
      <c r="M11" s="25">
        <v>0</v>
      </c>
      <c r="N11" s="25">
        <v>0</v>
      </c>
      <c r="O11" s="25">
        <f t="shared" ref="O11:O48" si="1">N11+M11+L11+K11+J11+I11+H11+G11</f>
        <v>183</v>
      </c>
      <c r="P11" s="25">
        <f t="shared" ref="P11:Q48" si="2">G11+I11+K11+M11</f>
        <v>59</v>
      </c>
      <c r="Q11" s="25">
        <f t="shared" si="2"/>
        <v>124</v>
      </c>
    </row>
    <row r="12" spans="2:18" ht="31.2" x14ac:dyDescent="0.3">
      <c r="B12" s="31">
        <v>3</v>
      </c>
      <c r="C12" s="32" t="s">
        <v>60</v>
      </c>
      <c r="D12" s="32">
        <v>1340004</v>
      </c>
      <c r="E12" s="26">
        <v>270134</v>
      </c>
      <c r="F12" s="25">
        <f t="shared" si="0"/>
        <v>5225</v>
      </c>
      <c r="G12" s="25">
        <v>859</v>
      </c>
      <c r="H12" s="25">
        <v>2110</v>
      </c>
      <c r="I12" s="25">
        <v>281</v>
      </c>
      <c r="J12" s="25">
        <v>505</v>
      </c>
      <c r="K12" s="25">
        <v>280</v>
      </c>
      <c r="L12" s="25">
        <v>648</v>
      </c>
      <c r="M12" s="25">
        <v>136</v>
      </c>
      <c r="N12" s="25">
        <v>406</v>
      </c>
      <c r="O12" s="25">
        <f t="shared" si="1"/>
        <v>5225</v>
      </c>
      <c r="P12" s="25">
        <f t="shared" si="2"/>
        <v>1556</v>
      </c>
      <c r="Q12" s="25">
        <f t="shared" si="2"/>
        <v>3669</v>
      </c>
    </row>
    <row r="13" spans="2:18" ht="31.2" x14ac:dyDescent="0.3">
      <c r="B13" s="31">
        <v>4</v>
      </c>
      <c r="C13" s="32" t="s">
        <v>61</v>
      </c>
      <c r="D13" s="32">
        <v>1340006</v>
      </c>
      <c r="E13" s="26">
        <v>270068</v>
      </c>
      <c r="F13" s="25">
        <f t="shared" si="0"/>
        <v>2272</v>
      </c>
      <c r="G13" s="25">
        <v>431</v>
      </c>
      <c r="H13" s="25">
        <v>1173</v>
      </c>
      <c r="I13" s="25">
        <v>191</v>
      </c>
      <c r="J13" s="25">
        <v>465</v>
      </c>
      <c r="K13" s="25">
        <v>4</v>
      </c>
      <c r="L13" s="25">
        <v>7</v>
      </c>
      <c r="M13" s="25">
        <v>1</v>
      </c>
      <c r="N13" s="25">
        <v>0</v>
      </c>
      <c r="O13" s="25">
        <f t="shared" si="1"/>
        <v>2272</v>
      </c>
      <c r="P13" s="25">
        <f t="shared" si="2"/>
        <v>627</v>
      </c>
      <c r="Q13" s="25">
        <f t="shared" si="2"/>
        <v>1645</v>
      </c>
    </row>
    <row r="14" spans="2:18" ht="31.2" x14ac:dyDescent="0.3">
      <c r="B14" s="31">
        <v>5</v>
      </c>
      <c r="C14" s="32" t="s">
        <v>62</v>
      </c>
      <c r="D14" s="32">
        <v>1340007</v>
      </c>
      <c r="E14" s="26">
        <v>270091</v>
      </c>
      <c r="F14" s="25">
        <f t="shared" si="0"/>
        <v>3846</v>
      </c>
      <c r="G14" s="25">
        <v>483</v>
      </c>
      <c r="H14" s="25">
        <v>1192</v>
      </c>
      <c r="I14" s="25">
        <v>653</v>
      </c>
      <c r="J14" s="25">
        <v>1508</v>
      </c>
      <c r="K14" s="25">
        <v>1</v>
      </c>
      <c r="L14" s="25">
        <v>7</v>
      </c>
      <c r="M14" s="25">
        <v>1</v>
      </c>
      <c r="N14" s="25">
        <v>1</v>
      </c>
      <c r="O14" s="25">
        <f t="shared" si="1"/>
        <v>3846</v>
      </c>
      <c r="P14" s="25">
        <f t="shared" si="2"/>
        <v>1138</v>
      </c>
      <c r="Q14" s="25">
        <f t="shared" si="2"/>
        <v>2708</v>
      </c>
    </row>
    <row r="15" spans="2:18" ht="31.2" x14ac:dyDescent="0.3">
      <c r="B15" s="31">
        <v>6</v>
      </c>
      <c r="C15" s="32" t="s">
        <v>63</v>
      </c>
      <c r="D15" s="32">
        <v>1340010</v>
      </c>
      <c r="E15" s="26">
        <v>270088</v>
      </c>
      <c r="F15" s="25">
        <f t="shared" si="0"/>
        <v>3099</v>
      </c>
      <c r="G15" s="25">
        <v>611</v>
      </c>
      <c r="H15" s="25">
        <v>1488</v>
      </c>
      <c r="I15" s="25">
        <v>325</v>
      </c>
      <c r="J15" s="25">
        <v>665</v>
      </c>
      <c r="K15" s="25">
        <v>6</v>
      </c>
      <c r="L15" s="25">
        <v>4</v>
      </c>
      <c r="M15" s="25">
        <v>0</v>
      </c>
      <c r="N15" s="25">
        <v>0</v>
      </c>
      <c r="O15" s="25">
        <f t="shared" si="1"/>
        <v>3099</v>
      </c>
      <c r="P15" s="25">
        <f t="shared" si="2"/>
        <v>942</v>
      </c>
      <c r="Q15" s="25">
        <f t="shared" si="2"/>
        <v>2157</v>
      </c>
    </row>
    <row r="16" spans="2:18" ht="31.2" x14ac:dyDescent="0.3">
      <c r="B16" s="31">
        <v>7</v>
      </c>
      <c r="C16" s="32" t="s">
        <v>64</v>
      </c>
      <c r="D16" s="32">
        <v>1340011</v>
      </c>
      <c r="E16" s="26">
        <v>270087</v>
      </c>
      <c r="F16" s="25">
        <f t="shared" si="0"/>
        <v>1599</v>
      </c>
      <c r="G16" s="25">
        <v>491</v>
      </c>
      <c r="H16" s="25">
        <v>1014</v>
      </c>
      <c r="I16" s="25">
        <v>35</v>
      </c>
      <c r="J16" s="25">
        <v>44</v>
      </c>
      <c r="K16" s="25">
        <v>5</v>
      </c>
      <c r="L16" s="25">
        <v>8</v>
      </c>
      <c r="M16" s="25">
        <v>0</v>
      </c>
      <c r="N16" s="25">
        <v>2</v>
      </c>
      <c r="O16" s="25">
        <f t="shared" si="1"/>
        <v>1599</v>
      </c>
      <c r="P16" s="25">
        <f t="shared" si="2"/>
        <v>531</v>
      </c>
      <c r="Q16" s="25">
        <f t="shared" si="2"/>
        <v>1068</v>
      </c>
    </row>
    <row r="17" spans="2:17" ht="31.2" x14ac:dyDescent="0.3">
      <c r="B17" s="31">
        <v>8</v>
      </c>
      <c r="C17" s="32" t="s">
        <v>65</v>
      </c>
      <c r="D17" s="32">
        <v>1340012</v>
      </c>
      <c r="E17" s="26">
        <v>270089</v>
      </c>
      <c r="F17" s="25">
        <f t="shared" si="0"/>
        <v>765</v>
      </c>
      <c r="G17" s="25">
        <v>250</v>
      </c>
      <c r="H17" s="25">
        <v>485</v>
      </c>
      <c r="I17" s="25">
        <v>12</v>
      </c>
      <c r="J17" s="25">
        <v>15</v>
      </c>
      <c r="K17" s="25">
        <v>0</v>
      </c>
      <c r="L17" s="25">
        <v>2</v>
      </c>
      <c r="M17" s="25">
        <v>0</v>
      </c>
      <c r="N17" s="25">
        <v>1</v>
      </c>
      <c r="O17" s="25">
        <f t="shared" si="1"/>
        <v>765</v>
      </c>
      <c r="P17" s="25">
        <f t="shared" si="2"/>
        <v>262</v>
      </c>
      <c r="Q17" s="25">
        <f t="shared" si="2"/>
        <v>503</v>
      </c>
    </row>
    <row r="18" spans="2:17" ht="31.2" x14ac:dyDescent="0.3">
      <c r="B18" s="31">
        <v>9</v>
      </c>
      <c r="C18" s="32" t="s">
        <v>66</v>
      </c>
      <c r="D18" s="32">
        <v>1340013</v>
      </c>
      <c r="E18" s="26">
        <v>270146</v>
      </c>
      <c r="F18" s="25">
        <f t="shared" si="0"/>
        <v>2597</v>
      </c>
      <c r="G18" s="25">
        <v>545</v>
      </c>
      <c r="H18" s="25">
        <v>1185</v>
      </c>
      <c r="I18" s="25">
        <v>266</v>
      </c>
      <c r="J18" s="25">
        <v>589</v>
      </c>
      <c r="K18" s="25">
        <v>5</v>
      </c>
      <c r="L18" s="25">
        <v>7</v>
      </c>
      <c r="M18" s="25">
        <v>0</v>
      </c>
      <c r="N18" s="25">
        <v>0</v>
      </c>
      <c r="O18" s="25">
        <f t="shared" si="1"/>
        <v>2597</v>
      </c>
      <c r="P18" s="25">
        <f t="shared" si="2"/>
        <v>816</v>
      </c>
      <c r="Q18" s="25">
        <f t="shared" si="2"/>
        <v>1781</v>
      </c>
    </row>
    <row r="19" spans="2:17" ht="31.2" x14ac:dyDescent="0.3">
      <c r="B19" s="31">
        <v>10</v>
      </c>
      <c r="C19" s="32" t="s">
        <v>67</v>
      </c>
      <c r="D19" s="32">
        <v>1340014</v>
      </c>
      <c r="E19" s="26">
        <v>270147</v>
      </c>
      <c r="F19" s="25">
        <f t="shared" si="0"/>
        <v>6405</v>
      </c>
      <c r="G19" s="25">
        <v>1272</v>
      </c>
      <c r="H19" s="25">
        <v>3535</v>
      </c>
      <c r="I19" s="25">
        <v>457</v>
      </c>
      <c r="J19" s="25">
        <v>1127</v>
      </c>
      <c r="K19" s="25">
        <v>8</v>
      </c>
      <c r="L19" s="25">
        <v>4</v>
      </c>
      <c r="M19" s="25">
        <v>0</v>
      </c>
      <c r="N19" s="25">
        <v>2</v>
      </c>
      <c r="O19" s="33">
        <f t="shared" si="1"/>
        <v>6405</v>
      </c>
      <c r="P19" s="25">
        <f t="shared" si="2"/>
        <v>1737</v>
      </c>
      <c r="Q19" s="25">
        <f t="shared" si="2"/>
        <v>4668</v>
      </c>
    </row>
    <row r="20" spans="2:17" ht="31.2" x14ac:dyDescent="0.3">
      <c r="B20" s="31">
        <v>11</v>
      </c>
      <c r="C20" s="32" t="s">
        <v>68</v>
      </c>
      <c r="D20" s="32">
        <v>1343001</v>
      </c>
      <c r="E20" s="26">
        <v>270155</v>
      </c>
      <c r="F20" s="25">
        <f t="shared" si="0"/>
        <v>1714</v>
      </c>
      <c r="G20" s="25">
        <v>254</v>
      </c>
      <c r="H20" s="25">
        <v>693</v>
      </c>
      <c r="I20" s="25">
        <v>190</v>
      </c>
      <c r="J20" s="25">
        <v>485</v>
      </c>
      <c r="K20" s="25">
        <v>16</v>
      </c>
      <c r="L20" s="25">
        <v>76</v>
      </c>
      <c r="M20" s="25">
        <v>0</v>
      </c>
      <c r="N20" s="25">
        <v>0</v>
      </c>
      <c r="O20" s="33">
        <f t="shared" si="1"/>
        <v>1714</v>
      </c>
      <c r="P20" s="25">
        <f t="shared" si="2"/>
        <v>460</v>
      </c>
      <c r="Q20" s="25">
        <f t="shared" si="2"/>
        <v>1254</v>
      </c>
    </row>
    <row r="21" spans="2:17" x14ac:dyDescent="0.3">
      <c r="B21" s="31">
        <v>12</v>
      </c>
      <c r="C21" s="32" t="s">
        <v>69</v>
      </c>
      <c r="D21" s="32">
        <v>1343002</v>
      </c>
      <c r="E21" s="26">
        <v>270168</v>
      </c>
      <c r="F21" s="25">
        <f t="shared" si="0"/>
        <v>2406</v>
      </c>
      <c r="G21" s="25">
        <v>588</v>
      </c>
      <c r="H21" s="25">
        <v>1500</v>
      </c>
      <c r="I21" s="25">
        <v>162</v>
      </c>
      <c r="J21" s="25">
        <v>135</v>
      </c>
      <c r="K21" s="25">
        <v>7</v>
      </c>
      <c r="L21" s="25">
        <v>12</v>
      </c>
      <c r="M21" s="25">
        <v>0</v>
      </c>
      <c r="N21" s="25">
        <v>2</v>
      </c>
      <c r="O21" s="33">
        <f t="shared" si="1"/>
        <v>2406</v>
      </c>
      <c r="P21" s="25">
        <f t="shared" si="2"/>
        <v>757</v>
      </c>
      <c r="Q21" s="25">
        <f t="shared" si="2"/>
        <v>1649</v>
      </c>
    </row>
    <row r="22" spans="2:17" x14ac:dyDescent="0.3">
      <c r="B22" s="31">
        <v>13</v>
      </c>
      <c r="C22" s="32" t="s">
        <v>70</v>
      </c>
      <c r="D22" s="32">
        <v>1343004</v>
      </c>
      <c r="E22" s="26">
        <v>270170</v>
      </c>
      <c r="F22" s="25">
        <f t="shared" si="0"/>
        <v>2996</v>
      </c>
      <c r="G22" s="25">
        <v>513</v>
      </c>
      <c r="H22" s="25">
        <v>1310</v>
      </c>
      <c r="I22" s="25">
        <v>355</v>
      </c>
      <c r="J22" s="25">
        <v>807</v>
      </c>
      <c r="K22" s="25">
        <v>3</v>
      </c>
      <c r="L22" s="25">
        <v>6</v>
      </c>
      <c r="M22" s="25">
        <v>1</v>
      </c>
      <c r="N22" s="25">
        <v>1</v>
      </c>
      <c r="O22" s="33">
        <f t="shared" si="1"/>
        <v>2996</v>
      </c>
      <c r="P22" s="25">
        <f t="shared" si="2"/>
        <v>872</v>
      </c>
      <c r="Q22" s="25">
        <f t="shared" si="2"/>
        <v>2124</v>
      </c>
    </row>
    <row r="23" spans="2:17" ht="31.2" x14ac:dyDescent="0.3">
      <c r="B23" s="31">
        <v>14</v>
      </c>
      <c r="C23" s="32" t="s">
        <v>22</v>
      </c>
      <c r="D23" s="32">
        <v>1343005</v>
      </c>
      <c r="E23" s="26">
        <v>270098</v>
      </c>
      <c r="F23" s="25">
        <f t="shared" si="0"/>
        <v>1099</v>
      </c>
      <c r="G23" s="25">
        <v>200</v>
      </c>
      <c r="H23" s="25">
        <v>588</v>
      </c>
      <c r="I23" s="25">
        <v>47</v>
      </c>
      <c r="J23" s="25">
        <v>126</v>
      </c>
      <c r="K23" s="25">
        <v>24</v>
      </c>
      <c r="L23" s="25">
        <v>49</v>
      </c>
      <c r="M23" s="25">
        <v>18</v>
      </c>
      <c r="N23" s="25">
        <v>47</v>
      </c>
      <c r="O23" s="33">
        <f t="shared" si="1"/>
        <v>1099</v>
      </c>
      <c r="P23" s="25">
        <f t="shared" si="2"/>
        <v>289</v>
      </c>
      <c r="Q23" s="25">
        <f t="shared" si="2"/>
        <v>810</v>
      </c>
    </row>
    <row r="24" spans="2:17" ht="31.2" x14ac:dyDescent="0.3">
      <c r="B24" s="31">
        <v>15</v>
      </c>
      <c r="C24" s="32" t="s">
        <v>71</v>
      </c>
      <c r="D24" s="32">
        <v>1343008</v>
      </c>
      <c r="E24" s="26">
        <v>270156</v>
      </c>
      <c r="F24" s="25">
        <f t="shared" si="0"/>
        <v>1965</v>
      </c>
      <c r="G24" s="25">
        <v>337</v>
      </c>
      <c r="H24" s="25">
        <v>683</v>
      </c>
      <c r="I24" s="25">
        <v>284</v>
      </c>
      <c r="J24" s="25">
        <v>652</v>
      </c>
      <c r="K24" s="25">
        <v>2</v>
      </c>
      <c r="L24" s="25">
        <v>6</v>
      </c>
      <c r="M24" s="25">
        <v>0</v>
      </c>
      <c r="N24" s="25">
        <v>1</v>
      </c>
      <c r="O24" s="33">
        <f t="shared" si="1"/>
        <v>1965</v>
      </c>
      <c r="P24" s="25">
        <f t="shared" si="2"/>
        <v>623</v>
      </c>
      <c r="Q24" s="25">
        <f t="shared" si="2"/>
        <v>1342</v>
      </c>
    </row>
    <row r="25" spans="2:17" x14ac:dyDescent="0.3">
      <c r="B25" s="31">
        <v>16</v>
      </c>
      <c r="C25" s="32" t="s">
        <v>72</v>
      </c>
      <c r="D25" s="32">
        <v>1343171</v>
      </c>
      <c r="E25" s="26">
        <v>270171</v>
      </c>
      <c r="F25" s="25">
        <f t="shared" si="0"/>
        <v>1859</v>
      </c>
      <c r="G25" s="25">
        <v>537</v>
      </c>
      <c r="H25" s="25">
        <v>1208</v>
      </c>
      <c r="I25" s="25">
        <v>34</v>
      </c>
      <c r="J25" s="25">
        <v>36</v>
      </c>
      <c r="K25" s="25">
        <v>25</v>
      </c>
      <c r="L25" s="25">
        <v>17</v>
      </c>
      <c r="M25" s="25">
        <v>2</v>
      </c>
      <c r="N25" s="25">
        <v>0</v>
      </c>
      <c r="O25" s="33">
        <f t="shared" si="1"/>
        <v>1859</v>
      </c>
      <c r="P25" s="25">
        <f t="shared" si="2"/>
        <v>598</v>
      </c>
      <c r="Q25" s="25">
        <f t="shared" si="2"/>
        <v>1261</v>
      </c>
    </row>
    <row r="26" spans="2:17" ht="31.2" x14ac:dyDescent="0.3">
      <c r="B26" s="31">
        <v>17</v>
      </c>
      <c r="C26" s="32" t="s">
        <v>73</v>
      </c>
      <c r="D26" s="32">
        <v>1343303</v>
      </c>
      <c r="E26" s="26">
        <v>270169</v>
      </c>
      <c r="F26" s="25">
        <f t="shared" si="0"/>
        <v>4952</v>
      </c>
      <c r="G26" s="25">
        <v>1182</v>
      </c>
      <c r="H26" s="25">
        <v>2733</v>
      </c>
      <c r="I26" s="25">
        <v>148</v>
      </c>
      <c r="J26" s="25">
        <v>120</v>
      </c>
      <c r="K26" s="25">
        <v>209</v>
      </c>
      <c r="L26" s="25">
        <v>557</v>
      </c>
      <c r="M26" s="25">
        <v>1</v>
      </c>
      <c r="N26" s="25">
        <v>2</v>
      </c>
      <c r="O26" s="33">
        <f t="shared" si="1"/>
        <v>4952</v>
      </c>
      <c r="P26" s="25">
        <f t="shared" si="2"/>
        <v>1540</v>
      </c>
      <c r="Q26" s="25">
        <f t="shared" si="2"/>
        <v>3412</v>
      </c>
    </row>
    <row r="27" spans="2:17" ht="31.2" x14ac:dyDescent="0.3">
      <c r="B27" s="31">
        <v>18</v>
      </c>
      <c r="C27" s="32" t="s">
        <v>74</v>
      </c>
      <c r="D27" s="32">
        <v>2101003</v>
      </c>
      <c r="E27" s="26">
        <v>270019</v>
      </c>
      <c r="F27" s="25">
        <f t="shared" si="0"/>
        <v>8197</v>
      </c>
      <c r="G27" s="25">
        <v>1030</v>
      </c>
      <c r="H27" s="25">
        <v>3064</v>
      </c>
      <c r="I27" s="25">
        <v>719</v>
      </c>
      <c r="J27" s="25">
        <v>2293</v>
      </c>
      <c r="K27" s="25">
        <v>230</v>
      </c>
      <c r="L27" s="25">
        <v>691</v>
      </c>
      <c r="M27" s="25">
        <v>39</v>
      </c>
      <c r="N27" s="25">
        <v>131</v>
      </c>
      <c r="O27" s="25">
        <f t="shared" si="1"/>
        <v>8197</v>
      </c>
      <c r="P27" s="25">
        <f t="shared" si="2"/>
        <v>2018</v>
      </c>
      <c r="Q27" s="25">
        <f t="shared" si="2"/>
        <v>6179</v>
      </c>
    </row>
    <row r="28" spans="2:17" ht="31.2" x14ac:dyDescent="0.3">
      <c r="B28" s="31">
        <v>19</v>
      </c>
      <c r="C28" s="32" t="s">
        <v>75</v>
      </c>
      <c r="D28" s="32">
        <v>2101006</v>
      </c>
      <c r="E28" s="26">
        <v>270021</v>
      </c>
      <c r="F28" s="25">
        <f t="shared" si="0"/>
        <v>6739</v>
      </c>
      <c r="G28" s="25">
        <v>1099</v>
      </c>
      <c r="H28" s="25">
        <v>3319</v>
      </c>
      <c r="I28" s="25">
        <v>463</v>
      </c>
      <c r="J28" s="25">
        <v>1324</v>
      </c>
      <c r="K28" s="25">
        <v>113</v>
      </c>
      <c r="L28" s="25">
        <v>320</v>
      </c>
      <c r="M28" s="25">
        <v>31</v>
      </c>
      <c r="N28" s="25">
        <v>70</v>
      </c>
      <c r="O28" s="25">
        <f t="shared" si="1"/>
        <v>6739</v>
      </c>
      <c r="P28" s="25">
        <f t="shared" si="2"/>
        <v>1706</v>
      </c>
      <c r="Q28" s="25">
        <f t="shared" si="2"/>
        <v>5033</v>
      </c>
    </row>
    <row r="29" spans="2:17" x14ac:dyDescent="0.3">
      <c r="B29" s="31">
        <v>20</v>
      </c>
      <c r="C29" s="32" t="s">
        <v>76</v>
      </c>
      <c r="D29" s="32">
        <v>2101007</v>
      </c>
      <c r="E29" s="26">
        <v>270022</v>
      </c>
      <c r="F29" s="25">
        <f t="shared" si="0"/>
        <v>2705</v>
      </c>
      <c r="G29" s="25">
        <v>347</v>
      </c>
      <c r="H29" s="25">
        <v>1040</v>
      </c>
      <c r="I29" s="25">
        <v>175</v>
      </c>
      <c r="J29" s="25">
        <v>500</v>
      </c>
      <c r="K29" s="25">
        <v>117</v>
      </c>
      <c r="L29" s="25">
        <v>466</v>
      </c>
      <c r="M29" s="25">
        <v>16</v>
      </c>
      <c r="N29" s="25">
        <v>44</v>
      </c>
      <c r="O29" s="25">
        <f t="shared" si="1"/>
        <v>2705</v>
      </c>
      <c r="P29" s="25">
        <f t="shared" si="2"/>
        <v>655</v>
      </c>
      <c r="Q29" s="25">
        <f t="shared" si="2"/>
        <v>2050</v>
      </c>
    </row>
    <row r="30" spans="2:17" x14ac:dyDescent="0.3">
      <c r="B30" s="31">
        <v>21</v>
      </c>
      <c r="C30" s="32" t="s">
        <v>77</v>
      </c>
      <c r="D30" s="32">
        <v>2101008</v>
      </c>
      <c r="E30" s="26">
        <v>270023</v>
      </c>
      <c r="F30" s="25">
        <f t="shared" si="0"/>
        <v>2004</v>
      </c>
      <c r="G30" s="25">
        <v>374</v>
      </c>
      <c r="H30" s="25">
        <v>1031</v>
      </c>
      <c r="I30" s="25">
        <v>139</v>
      </c>
      <c r="J30" s="25">
        <v>303</v>
      </c>
      <c r="K30" s="25">
        <v>37</v>
      </c>
      <c r="L30" s="25">
        <v>83</v>
      </c>
      <c r="M30" s="25">
        <v>10</v>
      </c>
      <c r="N30" s="25">
        <v>27</v>
      </c>
      <c r="O30" s="25">
        <f t="shared" si="1"/>
        <v>2004</v>
      </c>
      <c r="P30" s="25">
        <f t="shared" si="2"/>
        <v>560</v>
      </c>
      <c r="Q30" s="25">
        <f t="shared" si="2"/>
        <v>1444</v>
      </c>
    </row>
    <row r="31" spans="2:17" x14ac:dyDescent="0.3">
      <c r="B31" s="31">
        <v>22</v>
      </c>
      <c r="C31" s="32" t="s">
        <v>78</v>
      </c>
      <c r="D31" s="32">
        <v>2101011</v>
      </c>
      <c r="E31" s="26">
        <v>270024</v>
      </c>
      <c r="F31" s="25">
        <f t="shared" si="0"/>
        <v>11616</v>
      </c>
      <c r="G31" s="25">
        <v>1379</v>
      </c>
      <c r="H31" s="25">
        <v>4165</v>
      </c>
      <c r="I31" s="25">
        <v>553</v>
      </c>
      <c r="J31" s="25">
        <v>1344</v>
      </c>
      <c r="K31" s="25">
        <v>926</v>
      </c>
      <c r="L31" s="25">
        <v>2874</v>
      </c>
      <c r="M31" s="25">
        <v>89</v>
      </c>
      <c r="N31" s="25">
        <v>286</v>
      </c>
      <c r="O31" s="25">
        <f t="shared" si="1"/>
        <v>11616</v>
      </c>
      <c r="P31" s="25">
        <f t="shared" si="2"/>
        <v>2947</v>
      </c>
      <c r="Q31" s="25">
        <f t="shared" si="2"/>
        <v>8669</v>
      </c>
    </row>
    <row r="32" spans="2:17" x14ac:dyDescent="0.3">
      <c r="B32" s="31">
        <v>23</v>
      </c>
      <c r="C32" s="32" t="s">
        <v>79</v>
      </c>
      <c r="D32" s="32">
        <v>2101015</v>
      </c>
      <c r="E32" s="26">
        <v>270025</v>
      </c>
      <c r="F32" s="25">
        <f t="shared" si="0"/>
        <v>2456</v>
      </c>
      <c r="G32" s="25">
        <v>444</v>
      </c>
      <c r="H32" s="25">
        <v>1051</v>
      </c>
      <c r="I32" s="25">
        <v>115</v>
      </c>
      <c r="J32" s="25">
        <v>227</v>
      </c>
      <c r="K32" s="25">
        <v>149</v>
      </c>
      <c r="L32" s="25">
        <v>406</v>
      </c>
      <c r="M32" s="25">
        <v>20</v>
      </c>
      <c r="N32" s="25">
        <v>44</v>
      </c>
      <c r="O32" s="25">
        <f t="shared" si="1"/>
        <v>2456</v>
      </c>
      <c r="P32" s="25">
        <f t="shared" si="2"/>
        <v>728</v>
      </c>
      <c r="Q32" s="25">
        <f t="shared" si="2"/>
        <v>1728</v>
      </c>
    </row>
    <row r="33" spans="2:17" x14ac:dyDescent="0.3">
      <c r="B33" s="31">
        <v>24</v>
      </c>
      <c r="C33" s="32" t="s">
        <v>80</v>
      </c>
      <c r="D33" s="32">
        <v>2101016</v>
      </c>
      <c r="E33" s="26">
        <v>270026</v>
      </c>
      <c r="F33" s="25">
        <f t="shared" si="0"/>
        <v>5403</v>
      </c>
      <c r="G33" s="25">
        <v>888</v>
      </c>
      <c r="H33" s="25">
        <v>2685</v>
      </c>
      <c r="I33" s="25">
        <v>314</v>
      </c>
      <c r="J33" s="25">
        <v>818</v>
      </c>
      <c r="K33" s="25">
        <v>155</v>
      </c>
      <c r="L33" s="25">
        <v>419</v>
      </c>
      <c r="M33" s="25">
        <v>32</v>
      </c>
      <c r="N33" s="25">
        <v>92</v>
      </c>
      <c r="O33" s="25">
        <f t="shared" si="1"/>
        <v>5403</v>
      </c>
      <c r="P33" s="25">
        <f t="shared" si="2"/>
        <v>1389</v>
      </c>
      <c r="Q33" s="25">
        <f t="shared" si="2"/>
        <v>4014</v>
      </c>
    </row>
    <row r="34" spans="2:17" x14ac:dyDescent="0.3">
      <c r="B34" s="31">
        <v>25</v>
      </c>
      <c r="C34" s="32" t="s">
        <v>81</v>
      </c>
      <c r="D34" s="32">
        <v>2107803</v>
      </c>
      <c r="E34" s="26">
        <v>270108</v>
      </c>
      <c r="F34" s="25">
        <f t="shared" si="0"/>
        <v>187</v>
      </c>
      <c r="G34" s="25">
        <v>9</v>
      </c>
      <c r="H34" s="25">
        <v>36</v>
      </c>
      <c r="I34" s="25">
        <v>15</v>
      </c>
      <c r="J34" s="25">
        <v>117</v>
      </c>
      <c r="K34" s="25">
        <v>2</v>
      </c>
      <c r="L34" s="25">
        <v>4</v>
      </c>
      <c r="M34" s="25">
        <v>1</v>
      </c>
      <c r="N34" s="25">
        <v>3</v>
      </c>
      <c r="O34" s="25">
        <f t="shared" si="1"/>
        <v>187</v>
      </c>
      <c r="P34" s="25">
        <f t="shared" si="2"/>
        <v>27</v>
      </c>
      <c r="Q34" s="25">
        <f t="shared" si="2"/>
        <v>160</v>
      </c>
    </row>
    <row r="35" spans="2:17" x14ac:dyDescent="0.3">
      <c r="B35" s="31">
        <v>26</v>
      </c>
      <c r="C35" s="32" t="s">
        <v>82</v>
      </c>
      <c r="D35" s="32">
        <v>2141005</v>
      </c>
      <c r="E35" s="26">
        <v>270020</v>
      </c>
      <c r="F35" s="25">
        <f t="shared" si="0"/>
        <v>4568</v>
      </c>
      <c r="G35" s="25">
        <v>722</v>
      </c>
      <c r="H35" s="25">
        <v>2084</v>
      </c>
      <c r="I35" s="25">
        <v>320</v>
      </c>
      <c r="J35" s="25">
        <v>987</v>
      </c>
      <c r="K35" s="25">
        <v>98</v>
      </c>
      <c r="L35" s="25">
        <v>267</v>
      </c>
      <c r="M35" s="25">
        <v>27</v>
      </c>
      <c r="N35" s="25">
        <v>63</v>
      </c>
      <c r="O35" s="25">
        <f t="shared" si="1"/>
        <v>4568</v>
      </c>
      <c r="P35" s="25">
        <f t="shared" si="2"/>
        <v>1167</v>
      </c>
      <c r="Q35" s="25">
        <f t="shared" si="2"/>
        <v>3401</v>
      </c>
    </row>
    <row r="36" spans="2:17" ht="31.2" x14ac:dyDescent="0.3">
      <c r="B36" s="31">
        <v>27</v>
      </c>
      <c r="C36" s="32" t="s">
        <v>83</v>
      </c>
      <c r="D36" s="32">
        <v>2141010</v>
      </c>
      <c r="E36" s="26">
        <v>270017</v>
      </c>
      <c r="F36" s="25">
        <f t="shared" si="0"/>
        <v>7379</v>
      </c>
      <c r="G36" s="25">
        <v>1237</v>
      </c>
      <c r="H36" s="25">
        <v>3580</v>
      </c>
      <c r="I36" s="25">
        <v>463</v>
      </c>
      <c r="J36" s="25">
        <v>1190</v>
      </c>
      <c r="K36" s="25">
        <v>216</v>
      </c>
      <c r="L36" s="25">
        <v>579</v>
      </c>
      <c r="M36" s="25">
        <v>37</v>
      </c>
      <c r="N36" s="25">
        <v>77</v>
      </c>
      <c r="O36" s="25">
        <f t="shared" si="1"/>
        <v>7379</v>
      </c>
      <c r="P36" s="25">
        <f t="shared" si="2"/>
        <v>1953</v>
      </c>
      <c r="Q36" s="25">
        <f t="shared" si="2"/>
        <v>5426</v>
      </c>
    </row>
    <row r="37" spans="2:17" x14ac:dyDescent="0.3">
      <c r="B37" s="31">
        <v>34</v>
      </c>
      <c r="C37" s="32" t="s">
        <v>84</v>
      </c>
      <c r="D37" s="32">
        <v>3101009</v>
      </c>
      <c r="E37" s="26">
        <v>270047</v>
      </c>
      <c r="F37" s="25">
        <f t="shared" si="0"/>
        <v>2529</v>
      </c>
      <c r="G37" s="25">
        <v>289</v>
      </c>
      <c r="H37" s="25">
        <v>739</v>
      </c>
      <c r="I37" s="25">
        <v>492</v>
      </c>
      <c r="J37" s="25">
        <v>1007</v>
      </c>
      <c r="K37" s="25">
        <v>1</v>
      </c>
      <c r="L37" s="25">
        <v>1</v>
      </c>
      <c r="M37" s="25">
        <v>0</v>
      </c>
      <c r="N37" s="25">
        <v>0</v>
      </c>
      <c r="O37" s="25">
        <f t="shared" si="1"/>
        <v>2529</v>
      </c>
      <c r="P37" s="25">
        <f t="shared" si="2"/>
        <v>782</v>
      </c>
      <c r="Q37" s="25">
        <f t="shared" si="2"/>
        <v>1747</v>
      </c>
    </row>
    <row r="38" spans="2:17" ht="31.2" x14ac:dyDescent="0.3">
      <c r="B38" s="31">
        <v>35</v>
      </c>
      <c r="C38" s="32" t="s">
        <v>85</v>
      </c>
      <c r="D38" s="32">
        <v>3131001</v>
      </c>
      <c r="E38" s="26">
        <v>270060</v>
      </c>
      <c r="F38" s="25">
        <f t="shared" si="0"/>
        <v>944</v>
      </c>
      <c r="G38" s="25">
        <v>60</v>
      </c>
      <c r="H38" s="25">
        <v>153</v>
      </c>
      <c r="I38" s="25">
        <v>235</v>
      </c>
      <c r="J38" s="25">
        <v>490</v>
      </c>
      <c r="K38" s="25">
        <v>2</v>
      </c>
      <c r="L38" s="25">
        <v>3</v>
      </c>
      <c r="M38" s="25">
        <v>1</v>
      </c>
      <c r="N38" s="25">
        <v>0</v>
      </c>
      <c r="O38" s="25">
        <f t="shared" si="1"/>
        <v>944</v>
      </c>
      <c r="P38" s="25">
        <f t="shared" si="2"/>
        <v>298</v>
      </c>
      <c r="Q38" s="25">
        <f t="shared" si="2"/>
        <v>646</v>
      </c>
    </row>
    <row r="39" spans="2:17" x14ac:dyDescent="0.3">
      <c r="B39" s="31">
        <v>36</v>
      </c>
      <c r="C39" s="32" t="s">
        <v>86</v>
      </c>
      <c r="D39" s="32">
        <v>3141002</v>
      </c>
      <c r="E39" s="26">
        <v>270050</v>
      </c>
      <c r="F39" s="25">
        <f t="shared" si="0"/>
        <v>5137</v>
      </c>
      <c r="G39" s="25">
        <v>772</v>
      </c>
      <c r="H39" s="25">
        <v>2483</v>
      </c>
      <c r="I39" s="25">
        <v>532</v>
      </c>
      <c r="J39" s="25">
        <v>1344</v>
      </c>
      <c r="K39" s="25">
        <v>2</v>
      </c>
      <c r="L39" s="25">
        <v>4</v>
      </c>
      <c r="M39" s="25">
        <v>0</v>
      </c>
      <c r="N39" s="25">
        <v>0</v>
      </c>
      <c r="O39" s="25">
        <f t="shared" si="1"/>
        <v>5137</v>
      </c>
      <c r="P39" s="25">
        <f t="shared" si="2"/>
        <v>1306</v>
      </c>
      <c r="Q39" s="25">
        <f t="shared" si="2"/>
        <v>3831</v>
      </c>
    </row>
    <row r="40" spans="2:17" x14ac:dyDescent="0.3">
      <c r="B40" s="31">
        <v>37</v>
      </c>
      <c r="C40" s="32" t="s">
        <v>87</v>
      </c>
      <c r="D40" s="32">
        <v>3141003</v>
      </c>
      <c r="E40" s="26">
        <v>270051</v>
      </c>
      <c r="F40" s="25">
        <f t="shared" si="0"/>
        <v>3117</v>
      </c>
      <c r="G40" s="25">
        <v>443</v>
      </c>
      <c r="H40" s="25">
        <v>1132</v>
      </c>
      <c r="I40" s="25">
        <v>532</v>
      </c>
      <c r="J40" s="25">
        <v>1003</v>
      </c>
      <c r="K40" s="25">
        <v>1</v>
      </c>
      <c r="L40" s="25">
        <v>4</v>
      </c>
      <c r="M40" s="25">
        <v>1</v>
      </c>
      <c r="N40" s="25">
        <v>1</v>
      </c>
      <c r="O40" s="25">
        <f t="shared" si="1"/>
        <v>3117</v>
      </c>
      <c r="P40" s="25">
        <f t="shared" si="2"/>
        <v>977</v>
      </c>
      <c r="Q40" s="25">
        <f t="shared" si="2"/>
        <v>2140</v>
      </c>
    </row>
    <row r="41" spans="2:17" x14ac:dyDescent="0.3">
      <c r="B41" s="31">
        <v>38</v>
      </c>
      <c r="C41" s="32" t="s">
        <v>88</v>
      </c>
      <c r="D41" s="32">
        <v>3141004</v>
      </c>
      <c r="E41" s="26">
        <v>270052</v>
      </c>
      <c r="F41" s="25">
        <f t="shared" si="0"/>
        <v>4122</v>
      </c>
      <c r="G41" s="25">
        <v>558</v>
      </c>
      <c r="H41" s="25">
        <v>1751</v>
      </c>
      <c r="I41" s="25">
        <v>477</v>
      </c>
      <c r="J41" s="25">
        <v>1328</v>
      </c>
      <c r="K41" s="25">
        <v>2</v>
      </c>
      <c r="L41" s="25">
        <v>6</v>
      </c>
      <c r="M41" s="25">
        <v>0</v>
      </c>
      <c r="N41" s="25">
        <v>0</v>
      </c>
      <c r="O41" s="25">
        <f t="shared" si="1"/>
        <v>4122</v>
      </c>
      <c r="P41" s="25">
        <f t="shared" si="2"/>
        <v>1037</v>
      </c>
      <c r="Q41" s="25">
        <f t="shared" si="2"/>
        <v>3085</v>
      </c>
    </row>
    <row r="42" spans="2:17" x14ac:dyDescent="0.3">
      <c r="B42" s="31">
        <v>39</v>
      </c>
      <c r="C42" s="32" t="s">
        <v>89</v>
      </c>
      <c r="D42" s="32">
        <v>3141007</v>
      </c>
      <c r="E42" s="26">
        <v>270053</v>
      </c>
      <c r="F42" s="25">
        <f t="shared" si="0"/>
        <v>8556</v>
      </c>
      <c r="G42" s="25">
        <v>913</v>
      </c>
      <c r="H42" s="25">
        <v>2806</v>
      </c>
      <c r="I42" s="25">
        <v>1303</v>
      </c>
      <c r="J42" s="25">
        <v>3504</v>
      </c>
      <c r="K42" s="25">
        <v>8</v>
      </c>
      <c r="L42" s="25">
        <v>20</v>
      </c>
      <c r="M42" s="25">
        <v>1</v>
      </c>
      <c r="N42" s="25">
        <v>1</v>
      </c>
      <c r="O42" s="25">
        <f t="shared" si="1"/>
        <v>8556</v>
      </c>
      <c r="P42" s="25">
        <f t="shared" si="2"/>
        <v>2225</v>
      </c>
      <c r="Q42" s="25">
        <f t="shared" si="2"/>
        <v>6331</v>
      </c>
    </row>
    <row r="43" spans="2:17" ht="46.8" x14ac:dyDescent="0.3">
      <c r="B43" s="31">
        <v>41</v>
      </c>
      <c r="C43" s="32" t="s">
        <v>90</v>
      </c>
      <c r="D43" s="32">
        <v>4346001</v>
      </c>
      <c r="E43" s="26">
        <v>270042</v>
      </c>
      <c r="F43" s="25">
        <f t="shared" si="0"/>
        <v>3159</v>
      </c>
      <c r="G43" s="25">
        <v>502</v>
      </c>
      <c r="H43" s="25">
        <v>1150</v>
      </c>
      <c r="I43" s="25">
        <v>401</v>
      </c>
      <c r="J43" s="25">
        <v>853</v>
      </c>
      <c r="K43" s="25">
        <v>80</v>
      </c>
      <c r="L43" s="25">
        <v>132</v>
      </c>
      <c r="M43" s="25">
        <v>13</v>
      </c>
      <c r="N43" s="25">
        <v>28</v>
      </c>
      <c r="O43" s="25">
        <f t="shared" si="1"/>
        <v>3159</v>
      </c>
      <c r="P43" s="25">
        <f t="shared" si="2"/>
        <v>996</v>
      </c>
      <c r="Q43" s="25">
        <f t="shared" si="2"/>
        <v>2163</v>
      </c>
    </row>
    <row r="44" spans="2:17" ht="31.2" x14ac:dyDescent="0.3">
      <c r="B44" s="31">
        <v>42</v>
      </c>
      <c r="C44" s="32" t="s">
        <v>91</v>
      </c>
      <c r="D44" s="32">
        <v>4346004</v>
      </c>
      <c r="E44" s="26">
        <v>270057</v>
      </c>
      <c r="F44" s="25">
        <f t="shared" si="0"/>
        <v>2516</v>
      </c>
      <c r="G44" s="25">
        <v>374</v>
      </c>
      <c r="H44" s="25">
        <v>983</v>
      </c>
      <c r="I44" s="25">
        <v>385</v>
      </c>
      <c r="J44" s="25">
        <v>767</v>
      </c>
      <c r="K44" s="25">
        <v>2</v>
      </c>
      <c r="L44" s="25">
        <v>4</v>
      </c>
      <c r="M44" s="25">
        <v>1</v>
      </c>
      <c r="N44" s="25">
        <v>0</v>
      </c>
      <c r="O44" s="25">
        <f t="shared" si="1"/>
        <v>2516</v>
      </c>
      <c r="P44" s="25">
        <f t="shared" si="2"/>
        <v>762</v>
      </c>
      <c r="Q44" s="25">
        <f>H44+J44+L44+N44</f>
        <v>1754</v>
      </c>
    </row>
    <row r="45" spans="2:17" ht="31.2" x14ac:dyDescent="0.3">
      <c r="B45" s="31">
        <v>43</v>
      </c>
      <c r="C45" s="32" t="s">
        <v>92</v>
      </c>
      <c r="D45" s="32">
        <v>5155001</v>
      </c>
      <c r="E45" s="26">
        <v>270044</v>
      </c>
      <c r="F45" s="25">
        <f t="shared" si="0"/>
        <v>1306</v>
      </c>
      <c r="G45" s="25">
        <v>387</v>
      </c>
      <c r="H45" s="25">
        <v>434</v>
      </c>
      <c r="I45" s="25">
        <v>169</v>
      </c>
      <c r="J45" s="25">
        <v>166</v>
      </c>
      <c r="K45" s="25">
        <v>65</v>
      </c>
      <c r="L45" s="25">
        <v>65</v>
      </c>
      <c r="M45" s="25">
        <v>11</v>
      </c>
      <c r="N45" s="25">
        <v>9</v>
      </c>
      <c r="O45" s="25">
        <f t="shared" si="1"/>
        <v>1306</v>
      </c>
      <c r="P45" s="25">
        <f t="shared" si="2"/>
        <v>632</v>
      </c>
      <c r="Q45" s="25">
        <f t="shared" si="2"/>
        <v>674</v>
      </c>
    </row>
    <row r="46" spans="2:17" ht="31.2" x14ac:dyDescent="0.3">
      <c r="B46" s="31">
        <v>44</v>
      </c>
      <c r="C46" s="32" t="s">
        <v>93</v>
      </c>
      <c r="D46" s="32">
        <v>6341001</v>
      </c>
      <c r="E46" s="26">
        <v>270043</v>
      </c>
      <c r="F46" s="25">
        <f t="shared" si="0"/>
        <v>325</v>
      </c>
      <c r="G46" s="25">
        <v>65</v>
      </c>
      <c r="H46" s="25">
        <v>110</v>
      </c>
      <c r="I46" s="25">
        <v>37</v>
      </c>
      <c r="J46" s="25">
        <v>44</v>
      </c>
      <c r="K46" s="25">
        <v>19</v>
      </c>
      <c r="L46" s="25">
        <v>42</v>
      </c>
      <c r="M46" s="25">
        <v>2</v>
      </c>
      <c r="N46" s="25">
        <v>6</v>
      </c>
      <c r="O46" s="25">
        <f t="shared" si="1"/>
        <v>325</v>
      </c>
      <c r="P46" s="25">
        <f t="shared" si="2"/>
        <v>123</v>
      </c>
      <c r="Q46" s="25">
        <f t="shared" si="2"/>
        <v>202</v>
      </c>
    </row>
    <row r="47" spans="2:17" ht="30.6" customHeight="1" x14ac:dyDescent="0.3">
      <c r="B47" s="31">
        <v>45</v>
      </c>
      <c r="C47" s="32" t="s">
        <v>38</v>
      </c>
      <c r="D47" s="32">
        <v>6349008</v>
      </c>
      <c r="E47" s="26">
        <v>270069</v>
      </c>
      <c r="F47" s="25">
        <f t="shared" si="0"/>
        <v>834</v>
      </c>
      <c r="G47" s="25">
        <v>212</v>
      </c>
      <c r="H47" s="25">
        <v>385</v>
      </c>
      <c r="I47" s="25">
        <v>83</v>
      </c>
      <c r="J47" s="25">
        <v>149</v>
      </c>
      <c r="K47" s="25">
        <v>2</v>
      </c>
      <c r="L47" s="25">
        <v>3</v>
      </c>
      <c r="M47" s="25">
        <v>0</v>
      </c>
      <c r="N47" s="25">
        <v>0</v>
      </c>
      <c r="O47" s="25">
        <f t="shared" si="1"/>
        <v>834</v>
      </c>
      <c r="P47" s="25">
        <f t="shared" si="2"/>
        <v>297</v>
      </c>
      <c r="Q47" s="25">
        <f t="shared" si="2"/>
        <v>537</v>
      </c>
    </row>
    <row r="48" spans="2:17" ht="31.2" x14ac:dyDescent="0.3">
      <c r="B48" s="31">
        <v>46</v>
      </c>
      <c r="C48" s="32" t="s">
        <v>94</v>
      </c>
      <c r="D48" s="32">
        <v>8156001</v>
      </c>
      <c r="E48" s="26">
        <v>270123</v>
      </c>
      <c r="F48" s="25">
        <f t="shared" si="0"/>
        <v>1241</v>
      </c>
      <c r="G48" s="25">
        <v>331</v>
      </c>
      <c r="H48" s="25">
        <v>328</v>
      </c>
      <c r="I48" s="25">
        <v>199</v>
      </c>
      <c r="J48" s="25">
        <v>192</v>
      </c>
      <c r="K48" s="25">
        <v>88</v>
      </c>
      <c r="L48" s="25">
        <v>83</v>
      </c>
      <c r="M48" s="25">
        <v>11</v>
      </c>
      <c r="N48" s="25">
        <v>9</v>
      </c>
      <c r="O48" s="25">
        <f t="shared" si="1"/>
        <v>1241</v>
      </c>
      <c r="P48" s="25">
        <f t="shared" si="2"/>
        <v>629</v>
      </c>
      <c r="Q48" s="25">
        <f t="shared" si="2"/>
        <v>612</v>
      </c>
    </row>
    <row r="49" spans="2:17" ht="20.399999999999999" customHeight="1" x14ac:dyDescent="0.3">
      <c r="B49" s="58" t="s">
        <v>47</v>
      </c>
      <c r="C49" s="58"/>
      <c r="D49" s="34" t="s">
        <v>50</v>
      </c>
      <c r="E49" s="35" t="s">
        <v>50</v>
      </c>
      <c r="F49" s="36">
        <f>SUM(F10:F48)</f>
        <v>128223</v>
      </c>
      <c r="G49" s="36">
        <f>SUM(G10:G48)</f>
        <v>21104</v>
      </c>
      <c r="H49" s="36">
        <f t="shared" ref="H49:Q49" si="3">SUM(H10:H48)</f>
        <v>55656</v>
      </c>
      <c r="I49" s="36">
        <f t="shared" si="3"/>
        <v>11568</v>
      </c>
      <c r="J49" s="36">
        <f t="shared" si="3"/>
        <v>27236</v>
      </c>
      <c r="K49" s="36">
        <f t="shared" si="3"/>
        <v>2911</v>
      </c>
      <c r="L49" s="36">
        <f t="shared" si="3"/>
        <v>7888</v>
      </c>
      <c r="M49" s="36">
        <f t="shared" si="3"/>
        <v>503</v>
      </c>
      <c r="N49" s="36">
        <f t="shared" si="3"/>
        <v>1357</v>
      </c>
      <c r="O49" s="36">
        <f t="shared" si="3"/>
        <v>128223</v>
      </c>
      <c r="P49" s="36">
        <f t="shared" si="3"/>
        <v>36086</v>
      </c>
      <c r="Q49" s="36">
        <f t="shared" si="3"/>
        <v>92137</v>
      </c>
    </row>
  </sheetData>
  <mergeCells count="17">
    <mergeCell ref="K7:L7"/>
    <mergeCell ref="M7:N7"/>
    <mergeCell ref="O7:O8"/>
    <mergeCell ref="K1:N1"/>
    <mergeCell ref="K3:N3"/>
    <mergeCell ref="B49:C49"/>
    <mergeCell ref="K2:N2"/>
    <mergeCell ref="B4:P4"/>
    <mergeCell ref="B5:E5"/>
    <mergeCell ref="B6:B8"/>
    <mergeCell ref="C6:C8"/>
    <mergeCell ref="D6:D8"/>
    <mergeCell ref="E6:E8"/>
    <mergeCell ref="F6:F8"/>
    <mergeCell ref="G6:Q6"/>
    <mergeCell ref="G7:H7"/>
    <mergeCell ref="I7:J7"/>
  </mergeCells>
  <pageMargins left="0.35433070866141736" right="0" top="0.43307086614173229" bottom="0.35433070866141736" header="0.43307086614173229" footer="0.31496062992125984"/>
  <pageSetup paperSize="9" scale="7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дисп 2019 по СМО </vt:lpstr>
      <vt:lpstr>проф 2019 по СМО</vt:lpstr>
      <vt:lpstr>исследования</vt:lpstr>
      <vt:lpstr>'дисп 2019 по СМО '!Заголовки_для_печати</vt:lpstr>
      <vt:lpstr>исследования!Заголовки_для_печати</vt:lpstr>
      <vt:lpstr>'проф 2019 по СМО'!Заголовки_для_печати</vt:lpstr>
      <vt:lpstr>'дисп 2019 по СМО '!Область_печати</vt:lpstr>
      <vt:lpstr>исследования!Область_печати</vt:lpstr>
      <vt:lpstr>'проф 2019 по СМО'!Область_печати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2018-12-28T00:30:20Z</cp:lastPrinted>
  <dcterms:created xsi:type="dcterms:W3CDTF">2018-12-12T06:32:48Z</dcterms:created>
  <dcterms:modified xsi:type="dcterms:W3CDTF">2018-12-28T00:30:26Z</dcterms:modified>
</cp:coreProperties>
</file>